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รายปี2560\ตาราง5\"/>
    </mc:Choice>
  </mc:AlternateContent>
  <bookViews>
    <workbookView xWindow="0" yWindow="0" windowWidth="20490" windowHeight="7155"/>
  </bookViews>
  <sheets>
    <sheet name="ตารางที่5" sheetId="1" r:id="rId1"/>
  </sheets>
  <definedNames>
    <definedName name="_xlnm.Print_Area" localSheetId="0">ตารางที่5!$A$1:$U$29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T21" i="1"/>
  <c r="S20" i="1"/>
  <c r="T20" i="1"/>
  <c r="S19" i="1"/>
  <c r="T19" i="1"/>
  <c r="S18" i="1"/>
  <c r="T18" i="1"/>
  <c r="S17" i="1"/>
  <c r="T17" i="1"/>
  <c r="S16" i="1"/>
  <c r="T16" i="1"/>
  <c r="S15" i="1"/>
  <c r="T15" i="1"/>
  <c r="S14" i="1"/>
  <c r="T14" i="1"/>
  <c r="R21" i="1"/>
  <c r="R20" i="1"/>
  <c r="R19" i="1"/>
  <c r="R18" i="1"/>
  <c r="R17" i="1"/>
  <c r="R16" i="1"/>
  <c r="R15" i="1"/>
  <c r="R14" i="1"/>
  <c r="T6" i="1" l="1"/>
  <c r="T7" i="1"/>
  <c r="T8" i="1"/>
  <c r="T9" i="1"/>
  <c r="T10" i="1"/>
  <c r="T11" i="1"/>
  <c r="T12" i="1"/>
  <c r="T5" i="1"/>
  <c r="S6" i="1"/>
  <c r="S7" i="1"/>
  <c r="S8" i="1"/>
  <c r="S9" i="1"/>
  <c r="S10" i="1"/>
  <c r="S11" i="1"/>
  <c r="S12" i="1"/>
  <c r="S5" i="1"/>
  <c r="R6" i="1"/>
  <c r="R7" i="1"/>
  <c r="R8" i="1"/>
  <c r="R9" i="1"/>
  <c r="R10" i="1"/>
  <c r="R11" i="1"/>
  <c r="R12" i="1"/>
  <c r="R5" i="1"/>
  <c r="G7" i="1" l="1"/>
  <c r="G5" i="1" s="1"/>
  <c r="F5" i="1" s="1"/>
  <c r="H7" i="1"/>
  <c r="H5" i="1" s="1"/>
  <c r="F7" i="1"/>
  <c r="C7" i="1"/>
  <c r="D7" i="1"/>
  <c r="B7" i="1"/>
  <c r="N11" i="1"/>
  <c r="N10" i="1"/>
  <c r="N9" i="1"/>
  <c r="N8" i="1"/>
  <c r="P7" i="1"/>
  <c r="O7" i="1"/>
  <c r="N7" i="1"/>
  <c r="N6" i="1"/>
  <c r="N5" i="1"/>
  <c r="J12" i="1"/>
  <c r="J11" i="1"/>
  <c r="J10" i="1"/>
  <c r="J9" i="1"/>
  <c r="J8" i="1"/>
  <c r="J7" i="1" s="1"/>
  <c r="L7" i="1"/>
  <c r="K7" i="1"/>
  <c r="J6" i="1"/>
  <c r="J5" i="1"/>
  <c r="F11" i="1"/>
  <c r="F10" i="1"/>
  <c r="F9" i="1"/>
  <c r="F8" i="1"/>
  <c r="F6" i="1"/>
  <c r="B11" i="1" l="1"/>
  <c r="B10" i="1"/>
  <c r="B9" i="1"/>
  <c r="B8" i="1"/>
  <c r="B6" i="1"/>
  <c r="D5" i="1"/>
  <c r="C5" i="1"/>
  <c r="B5" i="1" l="1"/>
</calcChain>
</file>

<file path=xl/sharedStrings.xml><?xml version="1.0" encoding="utf-8"?>
<sst xmlns="http://schemas.openxmlformats.org/spreadsheetml/2006/main" count="29" uniqueCount="19">
  <si>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</si>
  <si>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</si>
  <si>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</si>
  <si>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</si>
  <si>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</si>
  <si>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</si>
  <si>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</t>
  </si>
  <si>
    <t>3.  ทำงานส่วนตัว</t>
  </si>
  <si>
    <t>5.  การรวมกลุ่ม</t>
  </si>
  <si>
    <t xml:space="preserve"> 2.1  ลูกจ้างรัฐบาล</t>
  </si>
  <si>
    <t xml:space="preserve"> 2.2  ลูกจ้างเอกชน</t>
  </si>
  <si>
    <t>4.  ช่วยธุรกิจครอบครัว</t>
  </si>
  <si>
    <t>ไตรมาส1</t>
  </si>
  <si>
    <t>ไตรมาส2</t>
  </si>
  <si>
    <t>ไตรมาส4</t>
  </si>
  <si>
    <t>ไตรมาส3</t>
  </si>
  <si>
    <t>ร้อยละ</t>
  </si>
  <si>
    <t>จำนวน (คน)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</si>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</sst>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sz val="15"/>
      <color indexed="8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9" fillId="0" borderId="0" xfId="0" quotePrefix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4" fontId="10" fillId="0" borderId="0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wrapText="1"/>
    </xf>
    <xf numFmtId="0" fontId="7" fillId="0" borderId="0" xfId="0" applyFont="1" applyAlignment="1"/>
    <xf numFmtId="3" fontId="6" fillId="0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2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2505075</xdr:colOff>
      <xdr:row>0</xdr:row>
      <xdr:rowOff>0</xdr:rowOff>
    </xdr:from>
    <xdr:to>
      <xdr:col>0</xdr:col>
      <xdr:colOff>2905125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05075" y="0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22"/>
  <sheetViews>
    <sheetView tabSelected="1" zoomScaleNormal="100" zoomScaleSheetLayoutView="100" workbookViewId="0">
      <selection activeCell="T26" sqref="T26"/>
    </sheetView>
  </sheetViews>
  <sheetFormatPr defaultColWidth="9.09765625" defaultRowHeight="30.75" customHeight="1"/>
  <cols>
    <col min="1" max="1" width="31.296875" style="17" customWidth="1"/>
    <col min="2" max="4" width="5.296875" style="17" hidden="1" customWidth="1"/>
    <col min="5" max="5" width="5.09765625" style="17" hidden="1" customWidth="1"/>
    <col min="6" max="6" width="5.19921875" style="17" hidden="1" customWidth="1"/>
    <col min="7" max="7" width="5.3984375" style="17" hidden="1" customWidth="1"/>
    <col min="8" max="8" width="5.19921875" style="17" hidden="1" customWidth="1"/>
    <col min="9" max="9" width="5" style="17" hidden="1" customWidth="1"/>
    <col min="10" max="10" width="5.19921875" style="17" hidden="1" customWidth="1"/>
    <col min="11" max="11" width="5.3984375" style="17" hidden="1" customWidth="1"/>
    <col min="12" max="12" width="5.19921875" style="17" hidden="1" customWidth="1"/>
    <col min="13" max="13" width="4.59765625" style="17" hidden="1" customWidth="1"/>
    <col min="14" max="16" width="5.19921875" style="17" hidden="1" customWidth="1"/>
    <col min="17" max="17" width="2.5" style="17" hidden="1" customWidth="1"/>
    <col min="18" max="20" width="16.59765625" style="17" customWidth="1"/>
    <col min="21" max="21" width="2.3984375" style="17" customWidth="1"/>
    <col min="22" max="24" width="6.8984375" style="17" customWidth="1"/>
    <col min="25" max="16384" width="9.09765625" style="17"/>
  </cols>
  <sheetData>
    <row r="1" spans="1:24" s="1" customFormat="1" ht="31.5" customHeight="1">
      <c r="A1" s="1" t="s">
        <v>18</v>
      </c>
      <c r="B1" s="2"/>
      <c r="C1" s="2"/>
      <c r="D1" s="2"/>
    </row>
    <row r="2" spans="1:24" s="1" customFormat="1" ht="17.25" customHeight="1">
      <c r="A2" s="3"/>
      <c r="B2" s="3"/>
      <c r="C2" s="3"/>
      <c r="D2" s="3"/>
    </row>
    <row r="3" spans="1:24" s="1" customFormat="1" ht="30.75" customHeight="1">
      <c r="A3" s="38" t="s">
        <v>0</v>
      </c>
      <c r="B3" s="4" t="s">
        <v>1</v>
      </c>
      <c r="C3" s="4" t="s">
        <v>2</v>
      </c>
      <c r="D3" s="4" t="s">
        <v>3</v>
      </c>
      <c r="E3" s="5"/>
      <c r="R3" s="40" t="s">
        <v>17</v>
      </c>
      <c r="S3" s="40"/>
      <c r="T3" s="40"/>
    </row>
    <row r="4" spans="1:24" s="1" customFormat="1" ht="26.1" customHeight="1">
      <c r="A4" s="39"/>
      <c r="C4" s="6" t="s">
        <v>12</v>
      </c>
      <c r="D4" s="7"/>
      <c r="E4" s="5"/>
      <c r="G4" s="6" t="s">
        <v>13</v>
      </c>
      <c r="K4" s="6" t="s">
        <v>15</v>
      </c>
      <c r="O4" s="6" t="s">
        <v>14</v>
      </c>
      <c r="R4" s="4" t="s">
        <v>1</v>
      </c>
      <c r="S4" s="4" t="s">
        <v>2</v>
      </c>
      <c r="T4" s="4" t="s">
        <v>3</v>
      </c>
      <c r="X4" s="34"/>
    </row>
    <row r="5" spans="1:24" s="1" customFormat="1" ht="26.1" customHeight="1">
      <c r="A5" s="8" t="s">
        <v>4</v>
      </c>
      <c r="B5" s="9">
        <f t="shared" ref="B5:B11" si="0">C5+D5</f>
        <v>715247.3</v>
      </c>
      <c r="C5" s="10">
        <f>SUM(C6:C12)</f>
        <v>379447.08</v>
      </c>
      <c r="D5" s="10">
        <f>SUM(D6:D12)</f>
        <v>335800.22</v>
      </c>
      <c r="E5" s="5"/>
      <c r="F5" s="9">
        <f t="shared" ref="F5:F11" si="1">G5+H5</f>
        <v>702666</v>
      </c>
      <c r="G5" s="10">
        <f>SUM(G6:G12)</f>
        <v>377343</v>
      </c>
      <c r="H5" s="10">
        <f>SUM(H6:H12)</f>
        <v>325323</v>
      </c>
      <c r="J5" s="9">
        <f t="shared" ref="J5:J11" si="2">K5+L5</f>
        <v>460537</v>
      </c>
      <c r="K5" s="10">
        <v>248802</v>
      </c>
      <c r="L5" s="10">
        <v>211735</v>
      </c>
      <c r="N5" s="9">
        <f t="shared" ref="N5:N11" si="3">O5+P5</f>
        <v>465574</v>
      </c>
      <c r="O5" s="10">
        <v>246405</v>
      </c>
      <c r="P5" s="10">
        <v>219169</v>
      </c>
      <c r="R5" s="33">
        <f>(B5+F5+J5+N5)/4</f>
        <v>586006.07499999995</v>
      </c>
      <c r="S5" s="33">
        <f>(C5+G5+K5+O5)/4</f>
        <v>312999.27</v>
      </c>
      <c r="T5" s="33">
        <f>(D5+H5+L5+P5)/4</f>
        <v>273006.80499999999</v>
      </c>
    </row>
    <row r="6" spans="1:24" ht="26.1" customHeight="1">
      <c r="A6" s="13" t="s">
        <v>5</v>
      </c>
      <c r="B6" s="14">
        <f t="shared" si="0"/>
        <v>13719.41</v>
      </c>
      <c r="C6" s="15">
        <v>11098.42</v>
      </c>
      <c r="D6" s="15">
        <v>2620.9899999999998</v>
      </c>
      <c r="E6" s="16"/>
      <c r="F6" s="14">
        <f t="shared" si="1"/>
        <v>12121</v>
      </c>
      <c r="G6" s="15">
        <v>7833</v>
      </c>
      <c r="H6" s="15">
        <v>4288</v>
      </c>
      <c r="J6" s="30">
        <f t="shared" si="2"/>
        <v>12368</v>
      </c>
      <c r="K6" s="12">
        <v>10173</v>
      </c>
      <c r="L6" s="12">
        <v>2195</v>
      </c>
      <c r="N6" s="30">
        <f t="shared" si="3"/>
        <v>11407.5</v>
      </c>
      <c r="O6" s="12">
        <v>9198.5</v>
      </c>
      <c r="P6" s="12">
        <v>2209</v>
      </c>
      <c r="R6" s="37">
        <f t="shared" ref="R6:R12" si="4">(B6+F6+J6+N6)/4</f>
        <v>12403.977500000001</v>
      </c>
      <c r="S6" s="37">
        <f t="shared" ref="S6:S12" si="5">(C6+G6+K6+O6)/4</f>
        <v>9575.73</v>
      </c>
      <c r="T6" s="37">
        <f t="shared" ref="T6:T12" si="6">(D6+H6+L6+P6)/4</f>
        <v>2828.2474999999999</v>
      </c>
      <c r="V6" s="36"/>
      <c r="W6" s="36"/>
      <c r="X6" s="36"/>
    </row>
    <row r="7" spans="1:24" ht="26.1" customHeight="1">
      <c r="A7" s="29" t="s">
        <v>6</v>
      </c>
      <c r="B7" s="14">
        <f>B8+B9</f>
        <v>260610.74</v>
      </c>
      <c r="C7" s="14">
        <f t="shared" ref="C7:D7" si="7">C8+C9</f>
        <v>141274.78</v>
      </c>
      <c r="D7" s="14">
        <f t="shared" si="7"/>
        <v>119335.96</v>
      </c>
      <c r="E7" s="16"/>
      <c r="F7" s="14">
        <f>F8+F9</f>
        <v>249732</v>
      </c>
      <c r="G7" s="14">
        <f t="shared" ref="G7:H7" si="8">G8+G9</f>
        <v>138504</v>
      </c>
      <c r="H7" s="14">
        <f t="shared" si="8"/>
        <v>111228</v>
      </c>
      <c r="J7" s="30">
        <f>J8+J9</f>
        <v>248809</v>
      </c>
      <c r="K7" s="30">
        <f t="shared" ref="K7:L7" si="9">K8+K9</f>
        <v>135834</v>
      </c>
      <c r="L7" s="30">
        <f t="shared" si="9"/>
        <v>112975</v>
      </c>
      <c r="N7" s="30">
        <f>N8+N9</f>
        <v>251620</v>
      </c>
      <c r="O7" s="30">
        <f t="shared" ref="O7:P7" si="10">O8+O9</f>
        <v>139526</v>
      </c>
      <c r="P7" s="30">
        <f t="shared" si="10"/>
        <v>112094</v>
      </c>
      <c r="R7" s="37">
        <f t="shared" si="4"/>
        <v>252692.935</v>
      </c>
      <c r="S7" s="37">
        <f t="shared" si="5"/>
        <v>138784.69500000001</v>
      </c>
      <c r="T7" s="37">
        <f t="shared" si="6"/>
        <v>113908.24</v>
      </c>
      <c r="V7" s="36"/>
      <c r="W7" s="36"/>
      <c r="X7" s="36"/>
    </row>
    <row r="8" spans="1:24" ht="26.1" customHeight="1">
      <c r="A8" s="13" t="s">
        <v>9</v>
      </c>
      <c r="B8" s="14">
        <f t="shared" si="0"/>
        <v>41087.070000000007</v>
      </c>
      <c r="C8" s="15">
        <v>18294.080000000002</v>
      </c>
      <c r="D8" s="15">
        <v>22792.99</v>
      </c>
      <c r="E8" s="16"/>
      <c r="F8" s="14">
        <f t="shared" si="1"/>
        <v>41977</v>
      </c>
      <c r="G8" s="15">
        <v>20829</v>
      </c>
      <c r="H8" s="15">
        <v>21148</v>
      </c>
      <c r="J8" s="11">
        <f t="shared" si="2"/>
        <v>34409</v>
      </c>
      <c r="K8" s="12">
        <v>17399</v>
      </c>
      <c r="L8" s="12">
        <v>17010</v>
      </c>
      <c r="N8" s="11">
        <f t="shared" si="3"/>
        <v>33958</v>
      </c>
      <c r="O8" s="12">
        <v>15535</v>
      </c>
      <c r="P8" s="12">
        <v>18423</v>
      </c>
      <c r="R8" s="37">
        <f t="shared" si="4"/>
        <v>37857.767500000002</v>
      </c>
      <c r="S8" s="37">
        <f t="shared" si="5"/>
        <v>18014.27</v>
      </c>
      <c r="T8" s="37">
        <f t="shared" si="6"/>
        <v>19843.497500000001</v>
      </c>
      <c r="V8" s="36"/>
      <c r="W8" s="36"/>
      <c r="X8" s="36"/>
    </row>
    <row r="9" spans="1:24" ht="26.1" customHeight="1">
      <c r="A9" s="13" t="s">
        <v>10</v>
      </c>
      <c r="B9" s="14">
        <f t="shared" si="0"/>
        <v>219523.66999999998</v>
      </c>
      <c r="C9" s="15">
        <v>122980.7</v>
      </c>
      <c r="D9" s="15">
        <v>96542.97</v>
      </c>
      <c r="E9" s="16"/>
      <c r="F9" s="14">
        <f t="shared" si="1"/>
        <v>207755</v>
      </c>
      <c r="G9" s="15">
        <v>117675</v>
      </c>
      <c r="H9" s="15">
        <v>90080</v>
      </c>
      <c r="J9" s="11">
        <f t="shared" si="2"/>
        <v>214400</v>
      </c>
      <c r="K9" s="12">
        <v>118435</v>
      </c>
      <c r="L9" s="12">
        <v>95965</v>
      </c>
      <c r="N9" s="11">
        <f t="shared" si="3"/>
        <v>217662</v>
      </c>
      <c r="O9" s="12">
        <v>123991</v>
      </c>
      <c r="P9" s="12">
        <v>93671</v>
      </c>
      <c r="R9" s="37">
        <f t="shared" si="4"/>
        <v>214835.16749999998</v>
      </c>
      <c r="S9" s="37">
        <f t="shared" si="5"/>
        <v>120770.425</v>
      </c>
      <c r="T9" s="37">
        <f t="shared" si="6"/>
        <v>94064.742499999993</v>
      </c>
      <c r="V9" s="36"/>
      <c r="W9" s="36"/>
      <c r="X9" s="36"/>
    </row>
    <row r="10" spans="1:24" ht="26.1" customHeight="1">
      <c r="A10" s="13" t="s">
        <v>7</v>
      </c>
      <c r="B10" s="14">
        <f t="shared" si="0"/>
        <v>117174.14</v>
      </c>
      <c r="C10" s="15">
        <v>62091.19</v>
      </c>
      <c r="D10" s="15">
        <v>55082.95</v>
      </c>
      <c r="E10" s="16"/>
      <c r="F10" s="14">
        <f t="shared" si="1"/>
        <v>124195</v>
      </c>
      <c r="G10" s="15">
        <v>66544</v>
      </c>
      <c r="H10" s="15">
        <v>57651</v>
      </c>
      <c r="J10" s="30">
        <f t="shared" si="2"/>
        <v>127013</v>
      </c>
      <c r="K10" s="12">
        <v>73365</v>
      </c>
      <c r="L10" s="12">
        <v>53648</v>
      </c>
      <c r="N10" s="30">
        <f t="shared" si="3"/>
        <v>130694</v>
      </c>
      <c r="O10" s="12">
        <v>65816</v>
      </c>
      <c r="P10" s="12">
        <v>64878</v>
      </c>
      <c r="R10" s="37">
        <f t="shared" si="4"/>
        <v>124769.035</v>
      </c>
      <c r="S10" s="37">
        <f t="shared" si="5"/>
        <v>66954.047500000001</v>
      </c>
      <c r="T10" s="37">
        <f t="shared" si="6"/>
        <v>57814.987500000003</v>
      </c>
      <c r="V10" s="36"/>
      <c r="W10" s="36"/>
      <c r="X10" s="36"/>
    </row>
    <row r="11" spans="1:24" ht="26.1" customHeight="1">
      <c r="A11" s="13" t="s">
        <v>11</v>
      </c>
      <c r="B11" s="14">
        <f t="shared" si="0"/>
        <v>62948.399999999994</v>
      </c>
      <c r="C11" s="15">
        <v>23707.91</v>
      </c>
      <c r="D11" s="15">
        <v>39240.49</v>
      </c>
      <c r="E11" s="16"/>
      <c r="F11" s="28">
        <f t="shared" si="1"/>
        <v>66293</v>
      </c>
      <c r="G11" s="15">
        <v>25958</v>
      </c>
      <c r="H11" s="15">
        <v>40335</v>
      </c>
      <c r="J11" s="31">
        <f t="shared" si="2"/>
        <v>72143</v>
      </c>
      <c r="K11" s="12">
        <v>29431</v>
      </c>
      <c r="L11" s="12">
        <v>42712</v>
      </c>
      <c r="N11" s="31">
        <f t="shared" si="3"/>
        <v>71853</v>
      </c>
      <c r="O11" s="12">
        <v>31865</v>
      </c>
      <c r="P11" s="12">
        <v>39988</v>
      </c>
      <c r="R11" s="37">
        <f t="shared" si="4"/>
        <v>68309.350000000006</v>
      </c>
      <c r="S11" s="37">
        <f t="shared" si="5"/>
        <v>27740.477500000001</v>
      </c>
      <c r="T11" s="37">
        <f t="shared" si="6"/>
        <v>40568.872499999998</v>
      </c>
      <c r="V11" s="36"/>
      <c r="W11" s="36"/>
      <c r="X11" s="36"/>
    </row>
    <row r="12" spans="1:24" ht="26.1" customHeight="1">
      <c r="A12" s="18" t="s">
        <v>8</v>
      </c>
      <c r="B12" s="14">
        <v>184</v>
      </c>
      <c r="C12" s="19"/>
      <c r="D12" s="15">
        <v>183.87</v>
      </c>
      <c r="E12" s="16"/>
      <c r="F12" s="14">
        <v>593</v>
      </c>
      <c r="G12" s="19"/>
      <c r="H12" s="15">
        <v>593</v>
      </c>
      <c r="J12" s="11">
        <f>SUM(K12:L12)</f>
        <v>206</v>
      </c>
      <c r="K12" s="32"/>
      <c r="L12" s="12">
        <v>206</v>
      </c>
      <c r="N12" s="32"/>
      <c r="O12" s="32"/>
      <c r="P12" s="32"/>
      <c r="R12" s="37">
        <f t="shared" si="4"/>
        <v>245.75</v>
      </c>
      <c r="S12" s="37">
        <f t="shared" si="5"/>
        <v>0</v>
      </c>
      <c r="T12" s="37">
        <f t="shared" si="6"/>
        <v>245.7175</v>
      </c>
      <c r="V12" s="36"/>
      <c r="W12" s="36"/>
      <c r="X12" s="36"/>
    </row>
    <row r="13" spans="1:24" ht="26.1" customHeight="1">
      <c r="A13" s="20"/>
      <c r="C13" s="21"/>
      <c r="D13" s="22"/>
      <c r="E13" s="16"/>
      <c r="R13" s="41" t="s">
        <v>16</v>
      </c>
      <c r="S13" s="41"/>
      <c r="T13" s="41"/>
      <c r="V13" s="35"/>
    </row>
    <row r="14" spans="1:24" s="1" customFormat="1" ht="26.1" customHeight="1">
      <c r="A14" s="8"/>
      <c r="B14" s="23"/>
      <c r="C14" s="23"/>
      <c r="D14" s="23"/>
      <c r="E14" s="5"/>
      <c r="R14" s="1">
        <f>R5*100/R5</f>
        <v>100</v>
      </c>
      <c r="S14" s="1">
        <f t="shared" ref="S14:T14" si="11">S5*100/S5</f>
        <v>100</v>
      </c>
      <c r="T14" s="1">
        <f t="shared" si="11"/>
        <v>100</v>
      </c>
    </row>
    <row r="15" spans="1:24" s="1" customFormat="1" ht="21">
      <c r="A15" s="13" t="s">
        <v>5</v>
      </c>
      <c r="B15" s="24"/>
      <c r="C15" s="24"/>
      <c r="D15" s="24"/>
      <c r="E15" s="5"/>
      <c r="R15" s="35">
        <f>R6*100/R5</f>
        <v>2.1166977663158186</v>
      </c>
      <c r="S15" s="35">
        <f t="shared" ref="S15:T15" si="12">S6*100/S5</f>
        <v>3.0593457933623931</v>
      </c>
      <c r="T15" s="35">
        <f t="shared" si="12"/>
        <v>1.0359622720759654</v>
      </c>
    </row>
    <row r="16" spans="1:24" ht="26.1" customHeight="1">
      <c r="A16" s="29" t="s">
        <v>6</v>
      </c>
      <c r="B16" s="25"/>
      <c r="C16" s="25"/>
      <c r="D16" s="25"/>
      <c r="E16" s="26"/>
      <c r="R16" s="35">
        <f>R7*100/R5</f>
        <v>43.121214229733035</v>
      </c>
      <c r="S16" s="35">
        <f t="shared" ref="S16:T16" si="13">S7*100/S5</f>
        <v>44.340261560354435</v>
      </c>
      <c r="T16" s="35">
        <f t="shared" si="13"/>
        <v>41.723590003553213</v>
      </c>
    </row>
    <row r="17" spans="1:20" ht="26.1" customHeight="1">
      <c r="A17" s="13" t="s">
        <v>9</v>
      </c>
      <c r="B17" s="25"/>
      <c r="C17" s="25"/>
      <c r="D17" s="25"/>
      <c r="E17" s="26"/>
      <c r="R17" s="35">
        <f>R8*100/R5</f>
        <v>6.460302907269349</v>
      </c>
      <c r="S17" s="35">
        <f t="shared" ref="S17:T17" si="14">S8*100/S5</f>
        <v>5.755371250546367</v>
      </c>
      <c r="T17" s="35">
        <f t="shared" si="14"/>
        <v>7.2684992229406165</v>
      </c>
    </row>
    <row r="18" spans="1:20" ht="26.1" customHeight="1">
      <c r="A18" s="13" t="s">
        <v>10</v>
      </c>
      <c r="B18" s="25"/>
      <c r="C18" s="25"/>
      <c r="D18" s="25"/>
      <c r="E18" s="26"/>
      <c r="R18" s="35">
        <f>R9*100/R5</f>
        <v>36.660911322463683</v>
      </c>
      <c r="S18" s="35">
        <f t="shared" ref="S18:T18" si="15">S9*100/S5</f>
        <v>38.584890309808067</v>
      </c>
      <c r="T18" s="35">
        <f t="shared" si="15"/>
        <v>34.455090780612593</v>
      </c>
    </row>
    <row r="19" spans="1:20" ht="26.1" customHeight="1">
      <c r="A19" s="13" t="s">
        <v>7</v>
      </c>
      <c r="B19" s="25"/>
      <c r="C19" s="25"/>
      <c r="D19" s="25"/>
      <c r="E19" s="26"/>
      <c r="R19" s="35">
        <f>R10*100/R5</f>
        <v>21.291423472017762</v>
      </c>
      <c r="S19" s="35">
        <f t="shared" ref="S19:T19" si="16">S10*100/S5</f>
        <v>21.39111937864903</v>
      </c>
      <c r="T19" s="35">
        <f t="shared" si="16"/>
        <v>21.177123222258142</v>
      </c>
    </row>
    <row r="20" spans="1:20" ht="26.1" customHeight="1">
      <c r="A20" s="13" t="s">
        <v>11</v>
      </c>
      <c r="B20" s="25"/>
      <c r="C20" s="25"/>
      <c r="D20" s="25"/>
      <c r="E20" s="26"/>
      <c r="R20" s="35">
        <f>R11*100/R5</f>
        <v>11.656764821081422</v>
      </c>
      <c r="S20" s="35">
        <f t="shared" ref="S20:T20" si="17">S11*100/S5</f>
        <v>8.8627930346291226</v>
      </c>
      <c r="T20" s="35">
        <f t="shared" si="17"/>
        <v>14.86002244522806</v>
      </c>
    </row>
    <row r="21" spans="1:20" ht="26.1" customHeight="1">
      <c r="A21" s="18" t="s">
        <v>8</v>
      </c>
      <c r="B21" s="25"/>
      <c r="C21" s="25"/>
      <c r="D21" s="25"/>
      <c r="E21" s="26"/>
      <c r="R21" s="35">
        <f>R12*100/R5</f>
        <v>4.1936425317775076E-2</v>
      </c>
      <c r="S21" s="35">
        <f t="shared" ref="S21:T21" si="18">S12*100/S5</f>
        <v>0</v>
      </c>
      <c r="T21" s="35">
        <f t="shared" si="18"/>
        <v>9.0004166745953462E-2</v>
      </c>
    </row>
    <row r="22" spans="1:20" ht="11.25" customHeight="1">
      <c r="A22" s="42"/>
      <c r="B22" s="27"/>
      <c r="C22" s="27"/>
      <c r="D22" s="27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</sheetData>
  <mergeCells count="3">
    <mergeCell ref="A3:A4"/>
    <mergeCell ref="R3:T3"/>
    <mergeCell ref="R13:T13"/>
  </mergeCells>
  <pageMargins left="0.78740157480314965" right="0.67708333333333337" top="0.98425196850393704" bottom="0.78740157480314965" header="0.51181102362204722" footer="0.51181102362204722"/>
  <pageSetup paperSize="9" scale="75" firstPageNumber="16" orientation="portrait" useFirstPageNumber="1" verticalDpi="300" r:id="rId1"/>
  <headerFooter alignWithMargins="0">
    <oddHeader>&amp;R&amp;"TH SarabunPSK,ธรรมดา"&amp;16 29</oddHeader>
  </headerFooter>
  <colBreaks count="1" manualBreakCount="1">
    <brk id="21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2018-02-09T04:22:47Z</cp:lastPrinted>
  <dcterms:created xsi:type="dcterms:W3CDTF">2018-02-05T09:11:26Z</dcterms:created>
  <dcterms:modified xsi:type="dcterms:W3CDTF">2018-02-14T03:43:21Z</dcterms:modified>
</cp:coreProperties>
</file>