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2563\"/>
    </mc:Choice>
  </mc:AlternateContent>
  <xr:revisionPtr revIDLastSave="0" documentId="13_ncr:1_{8A918B21-9C42-41A8-8369-54D5AE76F83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5" sheetId="1" r:id="rId1"/>
    <sheet name="ตร5-1" sheetId="3" r:id="rId2"/>
    <sheet name="ตร5-2" sheetId="4" r:id="rId3"/>
    <sheet name="ตร5-3" sheetId="5" r:id="rId4"/>
    <sheet name="ตร5-4" sheetId="2" r:id="rId5"/>
  </sheets>
  <definedNames>
    <definedName name="_xlnm.Print_Area" localSheetId="0">ตร5!$A$1:$D$53</definedName>
  </definedNames>
  <calcPr calcId="191029"/>
</workbook>
</file>

<file path=xl/calcChain.xml><?xml version="1.0" encoding="utf-8"?>
<calcChain xmlns="http://schemas.openxmlformats.org/spreadsheetml/2006/main">
  <c r="C29" i="4" l="1"/>
  <c r="D29" i="4"/>
  <c r="B29" i="4"/>
  <c r="C29" i="5"/>
  <c r="D29" i="5"/>
  <c r="B29" i="5"/>
  <c r="C29" i="2"/>
  <c r="D29" i="2"/>
  <c r="B29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B31" i="5"/>
  <c r="C31" i="5"/>
  <c r="D31" i="5"/>
  <c r="B32" i="5"/>
  <c r="C32" i="5"/>
  <c r="D32" i="5"/>
  <c r="B33" i="5"/>
  <c r="C33" i="5"/>
  <c r="D33" i="5"/>
  <c r="B34" i="5"/>
  <c r="C34" i="5"/>
  <c r="D34" i="5"/>
  <c r="B35" i="5"/>
  <c r="C35" i="5"/>
  <c r="D35" i="5"/>
  <c r="B36" i="5"/>
  <c r="C36" i="5"/>
  <c r="D36" i="5"/>
  <c r="B37" i="5"/>
  <c r="C37" i="5"/>
  <c r="D37" i="5"/>
  <c r="B38" i="5"/>
  <c r="C38" i="5"/>
  <c r="D38" i="5"/>
  <c r="B39" i="5"/>
  <c r="C39" i="5"/>
  <c r="D39" i="5"/>
  <c r="B40" i="5"/>
  <c r="C40" i="5"/>
  <c r="D40" i="5"/>
  <c r="B41" i="5"/>
  <c r="C41" i="5"/>
  <c r="D41" i="5"/>
  <c r="B42" i="5"/>
  <c r="C42" i="5"/>
  <c r="D42" i="5"/>
  <c r="B43" i="5"/>
  <c r="C43" i="5"/>
  <c r="D43" i="5"/>
  <c r="B44" i="5"/>
  <c r="C44" i="5"/>
  <c r="D44" i="5"/>
  <c r="B45" i="5"/>
  <c r="C45" i="5"/>
  <c r="D45" i="5"/>
  <c r="B46" i="5"/>
  <c r="C46" i="5"/>
  <c r="D46" i="5"/>
  <c r="B47" i="5"/>
  <c r="C47" i="5"/>
  <c r="D47" i="5"/>
  <c r="B48" i="5"/>
  <c r="C48" i="5"/>
  <c r="D48" i="5"/>
  <c r="B49" i="5"/>
  <c r="C49" i="5"/>
  <c r="D49" i="5"/>
  <c r="B50" i="5"/>
  <c r="C50" i="5"/>
  <c r="D50" i="5"/>
  <c r="B51" i="5"/>
  <c r="C51" i="5"/>
  <c r="D51" i="5"/>
  <c r="B31" i="3"/>
  <c r="B29" i="3" s="1"/>
  <c r="C31" i="3"/>
  <c r="D31" i="3"/>
  <c r="B32" i="3"/>
  <c r="C32" i="3"/>
  <c r="D32" i="3"/>
  <c r="B33" i="3"/>
  <c r="C33" i="3"/>
  <c r="C29" i="3" s="1"/>
  <c r="D33" i="3"/>
  <c r="D29" i="3" s="1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B49" i="3"/>
  <c r="C49" i="3"/>
  <c r="D49" i="3"/>
  <c r="B50" i="3"/>
  <c r="C50" i="3"/>
  <c r="D50" i="3"/>
  <c r="B51" i="3"/>
  <c r="C51" i="3"/>
  <c r="D51" i="3"/>
  <c r="C29" i="1"/>
  <c r="D29" i="1"/>
  <c r="B29" i="1"/>
  <c r="B32" i="4"/>
  <c r="C32" i="4"/>
  <c r="D32" i="4"/>
  <c r="B33" i="4"/>
  <c r="C33" i="4"/>
  <c r="D33" i="4"/>
  <c r="B34" i="4"/>
  <c r="C34" i="4"/>
  <c r="D34" i="4"/>
  <c r="B35" i="4"/>
  <c r="C35" i="4"/>
  <c r="D35" i="4"/>
  <c r="B36" i="4"/>
  <c r="C36" i="4"/>
  <c r="D36" i="4"/>
  <c r="B37" i="4"/>
  <c r="C37" i="4"/>
  <c r="D37" i="4"/>
  <c r="B38" i="4"/>
  <c r="C38" i="4"/>
  <c r="D38" i="4"/>
  <c r="B39" i="4"/>
  <c r="C39" i="4"/>
  <c r="D39" i="4"/>
  <c r="B40" i="4"/>
  <c r="C40" i="4"/>
  <c r="D40" i="4"/>
  <c r="B41" i="4"/>
  <c r="C41" i="4"/>
  <c r="D41" i="4"/>
  <c r="B42" i="4"/>
  <c r="C42" i="4"/>
  <c r="D42" i="4"/>
  <c r="B43" i="4"/>
  <c r="C43" i="4"/>
  <c r="D43" i="4"/>
  <c r="B44" i="4"/>
  <c r="C44" i="4"/>
  <c r="D44" i="4"/>
  <c r="B45" i="4"/>
  <c r="C45" i="4"/>
  <c r="D45" i="4"/>
  <c r="B46" i="4"/>
  <c r="C46" i="4"/>
  <c r="D46" i="4"/>
  <c r="B47" i="4"/>
  <c r="C47" i="4"/>
  <c r="D47" i="4"/>
  <c r="B48" i="4"/>
  <c r="C48" i="4"/>
  <c r="D48" i="4"/>
  <c r="B49" i="4"/>
  <c r="C49" i="4"/>
  <c r="D49" i="4"/>
  <c r="B50" i="4"/>
  <c r="C50" i="4"/>
  <c r="D50" i="4"/>
  <c r="B51" i="4"/>
  <c r="C51" i="4"/>
  <c r="D51" i="4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D9" i="1"/>
  <c r="D33" i="1" s="1"/>
  <c r="D10" i="1"/>
  <c r="D34" i="1" s="1"/>
  <c r="B26" i="1"/>
  <c r="C26" i="1"/>
  <c r="D26" i="1"/>
  <c r="B27" i="1"/>
  <c r="C27" i="1"/>
  <c r="D27" i="1"/>
  <c r="B6" i="1" l="1"/>
  <c r="C6" i="1"/>
  <c r="D6" i="1"/>
  <c r="B7" i="1"/>
  <c r="B31" i="1" s="1"/>
  <c r="C7" i="1"/>
  <c r="C31" i="1" s="1"/>
  <c r="D7" i="1"/>
  <c r="D31" i="1" s="1"/>
  <c r="B8" i="1"/>
  <c r="B32" i="1" s="1"/>
  <c r="C8" i="1"/>
  <c r="C32" i="1" s="1"/>
  <c r="D8" i="1"/>
  <c r="D32" i="1" s="1"/>
  <c r="B9" i="1"/>
  <c r="B33" i="1" s="1"/>
  <c r="C9" i="1"/>
  <c r="C33" i="1" s="1"/>
  <c r="B10" i="1"/>
  <c r="B34" i="1" s="1"/>
  <c r="C10" i="1"/>
  <c r="C34" i="1" s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C5" i="1"/>
  <c r="D5" i="1"/>
  <c r="B5" i="1"/>
  <c r="D30" i="5"/>
  <c r="C30" i="5"/>
  <c r="B30" i="5"/>
  <c r="D31" i="4"/>
  <c r="C31" i="4"/>
  <c r="B31" i="4"/>
  <c r="D30" i="4"/>
  <c r="C30" i="4"/>
  <c r="B30" i="4"/>
  <c r="D30" i="3"/>
  <c r="C30" i="3"/>
  <c r="B30" i="3"/>
  <c r="D30" i="2"/>
  <c r="C30" i="2"/>
  <c r="B30" i="2"/>
  <c r="D30" i="1" l="1"/>
  <c r="C30" i="1"/>
  <c r="B30" i="1"/>
</calcChain>
</file>

<file path=xl/sharedStrings.xml><?xml version="1.0" encoding="utf-8"?>
<sst xmlns="http://schemas.openxmlformats.org/spreadsheetml/2006/main" count="270" uniqueCount="31">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</sst>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0.0"/>
    <numFmt numFmtId="170" formatCode="_-* #,##0_-;\-* #,##0_-;_-* &quot;-&quot;??_-;_-@_-"/>
    <numFmt numFmtId="174" formatCode="_-* #,##0.00_-;\-* #,##0.00_-;_-* &quot;-&quot;??_-;_-@_-"/>
  </numFmts>
  <fonts count="1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  <xf numFmtId="174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65" fontId="16" fillId="0" borderId="0" xfId="1" quotePrefix="1" applyNumberFormat="1" applyFont="1" applyFill="1" applyBorder="1" applyAlignment="1">
      <alignment horizontal="right" vertical="top"/>
    </xf>
    <xf numFmtId="165" fontId="15" fillId="0" borderId="0" xfId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65" fontId="16" fillId="0" borderId="0" xfId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70" fontId="11" fillId="0" borderId="0" xfId="11" applyNumberFormat="1" applyFont="1" applyAlignment="1">
      <alignment horizontal="right"/>
    </xf>
    <xf numFmtId="170" fontId="12" fillId="0" borderId="0" xfId="11" applyNumberFormat="1" applyFont="1" applyAlignment="1">
      <alignment horizontal="right"/>
    </xf>
    <xf numFmtId="0" fontId="11" fillId="0" borderId="0" xfId="4" applyFont="1"/>
    <xf numFmtId="0" fontId="12" fillId="0" borderId="0" xfId="4" applyFont="1"/>
    <xf numFmtId="170" fontId="0" fillId="0" borderId="0" xfId="1" applyNumberFormat="1" applyFont="1"/>
    <xf numFmtId="165" fontId="16" fillId="0" borderId="1" xfId="1" applyNumberFormat="1" applyFont="1" applyFill="1" applyBorder="1" applyAlignment="1">
      <alignment horizontal="right"/>
    </xf>
    <xf numFmtId="170" fontId="11" fillId="0" borderId="0" xfId="11" applyNumberFormat="1" applyFont="1" applyAlignment="1">
      <alignment horizontal="right"/>
    </xf>
    <xf numFmtId="170" fontId="12" fillId="0" borderId="0" xfId="11" applyNumberFormat="1" applyFont="1" applyAlignment="1">
      <alignment horizontal="right"/>
    </xf>
    <xf numFmtId="170" fontId="11" fillId="0" borderId="0" xfId="11" applyNumberFormat="1" applyFont="1" applyAlignment="1">
      <alignment horizontal="right"/>
    </xf>
    <xf numFmtId="170" fontId="12" fillId="0" borderId="0" xfId="11" applyNumberFormat="1" applyFont="1" applyAlignment="1">
      <alignment horizontal="right"/>
    </xf>
    <xf numFmtId="170" fontId="11" fillId="0" borderId="0" xfId="11" applyNumberFormat="1" applyFont="1" applyAlignment="1">
      <alignment horizontal="right"/>
    </xf>
    <xf numFmtId="170" fontId="12" fillId="0" borderId="0" xfId="11" applyNumberFormat="1" applyFont="1" applyAlignment="1">
      <alignment horizontal="right"/>
    </xf>
  </cellXfs>
  <cellStyles count="12">
    <cellStyle name="Comma" xfId="1" builtinId="3"/>
    <cellStyle name="Comma 2" xfId="5" xr:uid="{00000000-0005-0000-0000-000000000000}"/>
    <cellStyle name="Comma 3" xfId="11" xr:uid="{35660FE3-22BC-4DDF-A1F5-0DC4475458E5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3000000}"/>
    <cellStyle name="เครื่องหมายจุลภาค 3" xfId="10" xr:uid="{00000000-0005-0000-0000-000004000000}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24"/>
  <sheetViews>
    <sheetView tabSelected="1" view="pageLayout" topLeftCell="A4" zoomScaleNormal="100" zoomScaleSheetLayoutView="120" workbookViewId="0">
      <selection activeCell="B29" sqref="B29"/>
    </sheetView>
  </sheetViews>
  <sheetFormatPr defaultRowHeight="1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1">
      <c r="A1" s="11" t="s">
        <v>29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28</v>
      </c>
      <c r="B3" s="15" t="s">
        <v>27</v>
      </c>
      <c r="C3" s="15" t="s">
        <v>26</v>
      </c>
      <c r="D3" s="15" t="s">
        <v>25</v>
      </c>
    </row>
    <row r="4" spans="1:4" s="8" customFormat="1" ht="18.95" customHeight="1">
      <c r="A4" s="12"/>
      <c r="B4" s="26" t="s">
        <v>24</v>
      </c>
      <c r="C4" s="26"/>
      <c r="D4" s="26"/>
    </row>
    <row r="5" spans="1:4" s="7" customFormat="1" ht="18.95" customHeight="1">
      <c r="A5" s="16" t="s">
        <v>22</v>
      </c>
      <c r="B5" s="22">
        <f>AVERAGE('ตร5-1'!B5,'ตร5-2'!B5,'ตร5-3'!B5,'ตร5-4'!B5)</f>
        <v>281124.255</v>
      </c>
      <c r="C5" s="22">
        <f>AVERAGE('ตร5-1'!C5,'ตร5-2'!C5,'ตร5-3'!C5,'ตร5-4'!C5)</f>
        <v>148772.77250000002</v>
      </c>
      <c r="D5" s="22">
        <f>AVERAGE('ตร5-1'!D5,'ตร5-2'!D5,'ตร5-3'!D5,'ตร5-4'!D5)</f>
        <v>132351.48249999998</v>
      </c>
    </row>
    <row r="6" spans="1:4" s="5" customFormat="1" ht="18.95" customHeight="1">
      <c r="A6" s="18" t="s">
        <v>21</v>
      </c>
      <c r="B6" s="23">
        <f>AVERAGE('ตร5-1'!B6,'ตร5-2'!B6,'ตร5-3'!B6,'ตร5-4'!B6)</f>
        <v>70769.354999999996</v>
      </c>
      <c r="C6" s="23">
        <f>AVERAGE('ตร5-1'!C6,'ตร5-2'!C6,'ตร5-3'!C6,'ตร5-4'!C6)</f>
        <v>44563.324999999997</v>
      </c>
      <c r="D6" s="23">
        <f>AVERAGE('ตร5-1'!D6,'ตร5-2'!D6,'ตร5-3'!D6,'ตร5-4'!D6)</f>
        <v>26206.032500000001</v>
      </c>
    </row>
    <row r="7" spans="1:4" s="5" customFormat="1" ht="18.95" customHeight="1">
      <c r="A7" s="18" t="s">
        <v>20</v>
      </c>
      <c r="B7" s="23">
        <f>AVERAGE('ตร5-1'!B7,'ตร5-2'!B7,'ตร5-3'!B7,'ตร5-4'!B7)</f>
        <v>1591.79</v>
      </c>
      <c r="C7" s="23">
        <f>AVERAGE('ตร5-1'!C7,'ตร5-2'!C7,'ตร5-3'!C7,'ตร5-4'!C7)</f>
        <v>1045.27</v>
      </c>
      <c r="D7" s="23">
        <f>AVERAGE('ตร5-1'!D7,'ตร5-2'!D7,'ตร5-3'!D7,'ตร5-4'!D7)</f>
        <v>546.52</v>
      </c>
    </row>
    <row r="8" spans="1:4" s="5" customFormat="1" ht="18.95" customHeight="1">
      <c r="A8" s="18" t="s">
        <v>19</v>
      </c>
      <c r="B8" s="23">
        <f>AVERAGE('ตร5-1'!B8,'ตร5-2'!B8,'ตร5-3'!B8,'ตร5-4'!B8)</f>
        <v>37172.6875</v>
      </c>
      <c r="C8" s="23">
        <f>AVERAGE('ตร5-1'!C8,'ตร5-2'!C8,'ตร5-3'!C8,'ตร5-4'!C8)</f>
        <v>17752.647499999999</v>
      </c>
      <c r="D8" s="23">
        <f>AVERAGE('ตร5-1'!D8,'ตร5-2'!D8,'ตร5-3'!D8,'ตร5-4'!D8)</f>
        <v>19420.04</v>
      </c>
    </row>
    <row r="9" spans="1:4" s="5" customFormat="1" ht="18.95" customHeight="1">
      <c r="A9" s="18" t="s">
        <v>18</v>
      </c>
      <c r="B9" s="23">
        <f>AVERAGE('ตร5-1'!B9,'ตร5-2'!B9,'ตร5-3'!B9,'ตร5-4'!B9)</f>
        <v>1078.01</v>
      </c>
      <c r="C9" s="23">
        <f>AVERAGE('ตร5-1'!C9,'ตร5-2'!C9,'ตร5-3'!C9,'ตร5-4'!C9)</f>
        <v>1078.01</v>
      </c>
      <c r="D9" s="23">
        <f>AVERAGE('ตร5-1'!D9,'ตร5-2'!D9,'ตร5-3'!D9,'ตร5-4'!D9)</f>
        <v>0</v>
      </c>
    </row>
    <row r="10" spans="1:4" s="5" customFormat="1" ht="18.95" customHeight="1">
      <c r="A10" s="18" t="s">
        <v>17</v>
      </c>
      <c r="B10" s="23">
        <f>AVERAGE('ตร5-1'!B10,'ตร5-2'!B10,'ตร5-3'!B10,'ตร5-4'!B10)</f>
        <v>394.08749999999998</v>
      </c>
      <c r="C10" s="23">
        <f>AVERAGE('ตร5-1'!C10,'ตร5-2'!C10,'ตร5-3'!C10,'ตร5-4'!C10)</f>
        <v>394.08749999999998</v>
      </c>
      <c r="D10" s="23">
        <f>AVERAGE('ตร5-1'!D10,'ตร5-2'!D10,'ตร5-3'!D10,'ตร5-4'!D10)</f>
        <v>0</v>
      </c>
    </row>
    <row r="11" spans="1:4" s="2" customFormat="1" ht="18.95" customHeight="1">
      <c r="A11" s="18" t="s">
        <v>16</v>
      </c>
      <c r="B11" s="23">
        <f>AVERAGE('ตร5-1'!B11,'ตร5-2'!B11,'ตร5-3'!B11,'ตร5-4'!B11)</f>
        <v>21152.9725</v>
      </c>
      <c r="C11" s="23">
        <f>AVERAGE('ตร5-1'!C11,'ตร5-2'!C11,'ตร5-3'!C11,'ตร5-4'!C11)</f>
        <v>17045.362500000003</v>
      </c>
      <c r="D11" s="23">
        <f>AVERAGE('ตร5-1'!D11,'ตร5-2'!D11,'ตร5-3'!D11,'ตร5-4'!D11)</f>
        <v>4107.6075000000001</v>
      </c>
    </row>
    <row r="12" spans="1:4" s="2" customFormat="1" ht="18.95" customHeight="1">
      <c r="A12" s="18" t="s">
        <v>15</v>
      </c>
      <c r="B12" s="23">
        <f>AVERAGE('ตร5-1'!B12,'ตร5-2'!B12,'ตร5-3'!B12,'ตร5-4'!B12)</f>
        <v>52309.090000000004</v>
      </c>
      <c r="C12" s="23">
        <f>AVERAGE('ตร5-1'!C12,'ตร5-2'!C12,'ตร5-3'!C12,'ตร5-4'!C12)</f>
        <v>23669.88</v>
      </c>
      <c r="D12" s="23">
        <f>AVERAGE('ตร5-1'!D12,'ตร5-2'!D12,'ตร5-3'!D12,'ตร5-4'!D12)</f>
        <v>28639.204999999998</v>
      </c>
    </row>
    <row r="13" spans="1:4" s="6" customFormat="1" ht="18.95" customHeight="1">
      <c r="A13" s="18" t="s">
        <v>14</v>
      </c>
      <c r="B13" s="23">
        <f>AVERAGE('ตร5-1'!B13,'ตร5-2'!B13,'ตร5-3'!B13,'ตร5-4'!B13)</f>
        <v>4813.8849999999993</v>
      </c>
      <c r="C13" s="23">
        <f>AVERAGE('ตร5-1'!C13,'ตร5-2'!C13,'ตร5-3'!C13,'ตร5-4'!C13)</f>
        <v>4083.2275</v>
      </c>
      <c r="D13" s="23">
        <f>AVERAGE('ตร5-1'!D13,'ตร5-2'!D13,'ตร5-3'!D13,'ตร5-4'!D13)</f>
        <v>730.65750000000003</v>
      </c>
    </row>
    <row r="14" spans="1:4" s="2" customFormat="1" ht="18.95" customHeight="1">
      <c r="A14" s="18" t="s">
        <v>13</v>
      </c>
      <c r="B14" s="23">
        <f>AVERAGE('ตร5-1'!B14,'ตร5-2'!B14,'ตร5-3'!B14,'ตร5-4'!B14)</f>
        <v>30739.629999999997</v>
      </c>
      <c r="C14" s="23">
        <f>AVERAGE('ตร5-1'!C14,'ตร5-2'!C14,'ตร5-3'!C14,'ตร5-4'!C14)</f>
        <v>9070.31</v>
      </c>
      <c r="D14" s="23">
        <f>AVERAGE('ตร5-1'!D14,'ตร5-2'!D14,'ตร5-3'!D14,'ตร5-4'!D14)</f>
        <v>21669.325000000004</v>
      </c>
    </row>
    <row r="15" spans="1:4" s="2" customFormat="1" ht="18.95" customHeight="1">
      <c r="A15" s="18" t="s">
        <v>12</v>
      </c>
      <c r="B15" s="23">
        <f>AVERAGE('ตร5-1'!B15,'ตร5-2'!B15,'ตร5-3'!B15,'ตร5-4'!B15)</f>
        <v>484.78250000000003</v>
      </c>
      <c r="C15" s="23">
        <f>AVERAGE('ตร5-1'!C15,'ตร5-2'!C15,'ตร5-3'!C15,'ตร5-4'!C15)</f>
        <v>367.6225</v>
      </c>
      <c r="D15" s="23">
        <f>AVERAGE('ตร5-1'!D15,'ตร5-2'!D15,'ตร5-3'!D15,'ตร5-4'!D15)</f>
        <v>117.16</v>
      </c>
    </row>
    <row r="16" spans="1:4" s="2" customFormat="1" ht="18.95" customHeight="1">
      <c r="A16" s="18" t="s">
        <v>11</v>
      </c>
      <c r="B16" s="23">
        <f>AVERAGE('ตร5-1'!B16,'ตร5-2'!B16,'ตร5-3'!B16,'ตร5-4'!B16)</f>
        <v>3684.6475</v>
      </c>
      <c r="C16" s="23">
        <f>AVERAGE('ตร5-1'!C16,'ตร5-2'!C16,'ตร5-3'!C16,'ตร5-4'!C16)</f>
        <v>1568.2624999999998</v>
      </c>
      <c r="D16" s="23">
        <f>AVERAGE('ตร5-1'!D16,'ตร5-2'!D16,'ตร5-3'!D16,'ตร5-4'!D16)</f>
        <v>2116.3825000000002</v>
      </c>
    </row>
    <row r="17" spans="1:4" s="2" customFormat="1" ht="18.95" customHeight="1">
      <c r="A17" s="18" t="s">
        <v>10</v>
      </c>
      <c r="B17" s="23">
        <f>AVERAGE('ตร5-1'!B17,'ตร5-2'!B17,'ตร5-3'!B17,'ตร5-4'!B17)</f>
        <v>2098.9075000000003</v>
      </c>
      <c r="C17" s="23">
        <f>AVERAGE('ตร5-1'!C17,'ตร5-2'!C17,'ตร5-3'!C17,'ตร5-4'!C17)</f>
        <v>1016.9825000000001</v>
      </c>
      <c r="D17" s="23">
        <f>AVERAGE('ตร5-1'!D17,'ตร5-2'!D17,'ตร5-3'!D17,'ตร5-4'!D17)</f>
        <v>1081.9275</v>
      </c>
    </row>
    <row r="18" spans="1:4" s="2" customFormat="1" ht="18.95" customHeight="1">
      <c r="A18" s="18" t="s">
        <v>9</v>
      </c>
      <c r="B18" s="23">
        <f>AVERAGE('ตร5-1'!B18,'ตร5-2'!B18,'ตร5-3'!B18,'ตร5-4'!B18)</f>
        <v>1755.9450000000002</v>
      </c>
      <c r="C18" s="23">
        <f>AVERAGE('ตร5-1'!C18,'ตร5-2'!C18,'ตร5-3'!C18,'ตร5-4'!C18)</f>
        <v>1274.9449999999999</v>
      </c>
      <c r="D18" s="23">
        <f>AVERAGE('ตร5-1'!D18,'ตร5-2'!D18,'ตร5-3'!D18,'ตร5-4'!D18)</f>
        <v>481.0025</v>
      </c>
    </row>
    <row r="19" spans="1:4" s="2" customFormat="1" ht="18.95" customHeight="1">
      <c r="A19" s="18" t="s">
        <v>8</v>
      </c>
      <c r="B19" s="23">
        <f>AVERAGE('ตร5-1'!B19,'ตร5-2'!B19,'ตร5-3'!B19,'ตร5-4'!B19)</f>
        <v>2402.85</v>
      </c>
      <c r="C19" s="23">
        <f>AVERAGE('ตร5-1'!C19,'ตร5-2'!C19,'ตร5-3'!C19,'ตร5-4'!C19)</f>
        <v>1747.1975000000002</v>
      </c>
      <c r="D19" s="23">
        <f>AVERAGE('ตร5-1'!D19,'ตร5-2'!D19,'ตร5-3'!D19,'ตร5-4'!D19)</f>
        <v>655.65</v>
      </c>
    </row>
    <row r="20" spans="1:4" s="2" customFormat="1" ht="18.95" customHeight="1">
      <c r="A20" s="18" t="s">
        <v>7</v>
      </c>
      <c r="B20" s="23">
        <f>AVERAGE('ตร5-1'!B20,'ตร5-2'!B20,'ตร5-3'!B20,'ตร5-4'!B20)</f>
        <v>13411.907500000001</v>
      </c>
      <c r="C20" s="23">
        <f>AVERAGE('ตร5-1'!C20,'ตร5-2'!C20,'ตร5-3'!C20,'ตร5-4'!C20)</f>
        <v>8521.4150000000009</v>
      </c>
      <c r="D20" s="23">
        <f>AVERAGE('ตร5-1'!D20,'ตร5-2'!D20,'ตร5-3'!D20,'ตร5-4'!D20)</f>
        <v>4890.4925000000003</v>
      </c>
    </row>
    <row r="21" spans="1:4" s="2" customFormat="1" ht="18.95" customHeight="1">
      <c r="A21" s="18" t="s">
        <v>6</v>
      </c>
      <c r="B21" s="23">
        <f>AVERAGE('ตร5-1'!B21,'ตร5-2'!B21,'ตร5-3'!B21,'ตร5-4'!B21)</f>
        <v>11287.592499999999</v>
      </c>
      <c r="C21" s="23">
        <f>AVERAGE('ตร5-1'!C21,'ตร5-2'!C21,'ตร5-3'!C21,'ตร5-4'!C21)</f>
        <v>3630.3450000000003</v>
      </c>
      <c r="D21" s="23">
        <f>AVERAGE('ตร5-1'!D21,'ตร5-2'!D21,'ตร5-3'!D21,'ตร5-4'!D21)</f>
        <v>7657.2449999999999</v>
      </c>
    </row>
    <row r="22" spans="1:4" s="2" customFormat="1" ht="18.95" customHeight="1">
      <c r="A22" s="18" t="s">
        <v>5</v>
      </c>
      <c r="B22" s="23">
        <f>AVERAGE('ตร5-1'!B22,'ตร5-2'!B22,'ตร5-3'!B22,'ตร5-4'!B22)</f>
        <v>5429.3424999999997</v>
      </c>
      <c r="C22" s="23">
        <f>AVERAGE('ตร5-1'!C22,'ตร5-2'!C22,'ตร5-3'!C22,'ตร5-4'!C22)</f>
        <v>896.41750000000002</v>
      </c>
      <c r="D22" s="23">
        <f>AVERAGE('ตร5-1'!D22,'ตร5-2'!D22,'ตร5-3'!D22,'ตร5-4'!D22)</f>
        <v>4532.9274999999998</v>
      </c>
    </row>
    <row r="23" spans="1:4" s="2" customFormat="1" ht="18.95" customHeight="1">
      <c r="A23" s="18" t="s">
        <v>4</v>
      </c>
      <c r="B23" s="23">
        <f>AVERAGE('ตร5-1'!B23,'ตร5-2'!B23,'ตร5-3'!B23,'ตร5-4'!B23)</f>
        <v>3097.4575</v>
      </c>
      <c r="C23" s="23">
        <f>AVERAGE('ตร5-1'!C23,'ตร5-2'!C23,'ตร5-3'!C23,'ตร5-4'!C23)</f>
        <v>1783.1424999999999</v>
      </c>
      <c r="D23" s="23">
        <f>AVERAGE('ตร5-1'!D23,'ตร5-2'!D23,'ตร5-3'!D23,'ตร5-4'!D23)</f>
        <v>1314.3175000000001</v>
      </c>
    </row>
    <row r="24" spans="1:4" s="2" customFormat="1" ht="18.95" customHeight="1">
      <c r="A24" s="18" t="s">
        <v>3</v>
      </c>
      <c r="B24" s="23">
        <f>AVERAGE('ตร5-1'!B24,'ตร5-2'!B24,'ตร5-3'!B24,'ตร5-4'!B24)</f>
        <v>14772.3</v>
      </c>
      <c r="C24" s="23">
        <f>AVERAGE('ตร5-1'!C24,'ตร5-2'!C24,'ตร5-3'!C24,'ตร5-4'!C24)</f>
        <v>8529.8575000000001</v>
      </c>
      <c r="D24" s="23">
        <f>AVERAGE('ตร5-1'!D24,'ตร5-2'!D24,'ตร5-3'!D24,'ตร5-4'!D24)</f>
        <v>6242.4449999999997</v>
      </c>
    </row>
    <row r="25" spans="1:4" s="2" customFormat="1" ht="18.95" customHeight="1">
      <c r="A25" s="18" t="s">
        <v>2</v>
      </c>
      <c r="B25" s="23">
        <f>AVERAGE('ตร5-1'!B25,'ตร5-2'!B25,'ตร5-3'!B25,'ตร5-4'!B25)</f>
        <v>2677.0174999999999</v>
      </c>
      <c r="C25" s="23">
        <f>AVERAGE('ตร5-1'!C25,'ตร5-2'!C25,'ตร5-3'!C25,'ตร5-4'!C25)</f>
        <v>734.46</v>
      </c>
      <c r="D25" s="23">
        <f>AVERAGE('ตร5-1'!D25,'ตร5-2'!D25,'ตร5-3'!D25,'ตร5-4'!D25)</f>
        <v>1942.5549999999998</v>
      </c>
    </row>
    <row r="26" spans="1:4" s="2" customFormat="1" ht="18.95" customHeight="1">
      <c r="A26" s="18" t="s">
        <v>1</v>
      </c>
      <c r="B26" s="23">
        <f>AVERAGE('ตร5-1'!B26,'ตร5-2'!B26,'ตร5-3'!B26,'ตร5-4'!B26)</f>
        <v>0</v>
      </c>
      <c r="C26" s="23">
        <f>AVERAGE('ตร5-1'!C26,'ตร5-2'!C26,'ตร5-3'!C26,'ตร5-4'!C26)</f>
        <v>0</v>
      </c>
      <c r="D26" s="23">
        <f>AVERAGE('ตร5-1'!D26,'ตร5-2'!D26,'ตร5-3'!D26,'ตร5-4'!D26)</f>
        <v>0</v>
      </c>
    </row>
    <row r="27" spans="1:4" s="2" customFormat="1" ht="18.95" customHeight="1">
      <c r="A27" s="18" t="s">
        <v>0</v>
      </c>
      <c r="B27" s="23">
        <f>AVERAGE('ตร5-1'!B27,'ตร5-2'!B27,'ตร5-3'!B27,'ตร5-4'!B27)</f>
        <v>0</v>
      </c>
      <c r="C27" s="23">
        <f>AVERAGE('ตร5-1'!C27,'ตร5-2'!C27,'ตร5-3'!C27,'ตร5-4'!C27)</f>
        <v>0</v>
      </c>
      <c r="D27" s="23">
        <f>AVERAGE('ตร5-1'!D27,'ตร5-2'!D27,'ตร5-3'!D27,'ตร5-4'!D27)</f>
        <v>0</v>
      </c>
    </row>
    <row r="28" spans="1:4" s="2" customFormat="1" ht="18.95" customHeight="1">
      <c r="A28" s="13"/>
      <c r="B28" s="26" t="s">
        <v>23</v>
      </c>
      <c r="C28" s="26"/>
      <c r="D28" s="26"/>
    </row>
    <row r="29" spans="1:4" s="7" customFormat="1" ht="18.95" customHeight="1">
      <c r="A29" s="16" t="s">
        <v>22</v>
      </c>
      <c r="B29" s="21">
        <f>SUM(B30:B51)</f>
        <v>100.0000008892865</v>
      </c>
      <c r="C29" s="21">
        <f t="shared" ref="C29:D29" si="0">SUM(C30:C51)</f>
        <v>99.999996639169964</v>
      </c>
      <c r="D29" s="21">
        <f t="shared" si="0"/>
        <v>100.00000755563885</v>
      </c>
    </row>
    <row r="30" spans="1:4" s="5" customFormat="1" ht="18.95" customHeight="1">
      <c r="A30" s="18" t="s">
        <v>21</v>
      </c>
      <c r="B30" s="25">
        <f t="shared" ref="B30:B51" si="1">B6/$B$5*100</f>
        <v>25.173692323346486</v>
      </c>
      <c r="C30" s="25">
        <f>C6/$C$5*100</f>
        <v>29.953952091603313</v>
      </c>
      <c r="D30" s="25">
        <f>D6/$D$5*100</f>
        <v>19.800331666099776</v>
      </c>
    </row>
    <row r="31" spans="1:4" s="5" customFormat="1" ht="18.95" customHeight="1">
      <c r="A31" s="18" t="s">
        <v>20</v>
      </c>
      <c r="B31" s="25">
        <f t="shared" si="1"/>
        <v>0.56622293227597875</v>
      </c>
      <c r="C31" s="25">
        <f t="shared" ref="C31:C51" si="2">C7/$C$5*100</f>
        <v>0.70259495903391855</v>
      </c>
      <c r="D31" s="25">
        <f t="shared" ref="D31:D51" si="3">D7/$D$5*100</f>
        <v>0.41293077317815463</v>
      </c>
    </row>
    <row r="32" spans="1:4" s="5" customFormat="1" ht="18.95" customHeight="1">
      <c r="A32" s="18" t="s">
        <v>19</v>
      </c>
      <c r="B32" s="25">
        <f t="shared" si="1"/>
        <v>13.222867411422753</v>
      </c>
      <c r="C32" s="25">
        <f t="shared" si="2"/>
        <v>11.932726131053313</v>
      </c>
      <c r="D32" s="25">
        <f t="shared" si="3"/>
        <v>14.673080824765226</v>
      </c>
    </row>
    <row r="33" spans="1:4" s="5" customFormat="1" ht="18.95" customHeight="1">
      <c r="A33" s="18" t="s">
        <v>18</v>
      </c>
      <c r="B33" s="25">
        <f t="shared" si="1"/>
        <v>0.38346388859260827</v>
      </c>
      <c r="C33" s="25">
        <f t="shared" si="2"/>
        <v>0.72460167400590714</v>
      </c>
      <c r="D33" s="25">
        <f t="shared" si="3"/>
        <v>0</v>
      </c>
    </row>
    <row r="34" spans="1:4" s="5" customFormat="1" ht="18.95" customHeight="1">
      <c r="A34" s="18" t="s">
        <v>17</v>
      </c>
      <c r="B34" s="25">
        <f t="shared" si="1"/>
        <v>0.14018267473932478</v>
      </c>
      <c r="C34" s="25">
        <f t="shared" si="2"/>
        <v>0.26489222011373076</v>
      </c>
      <c r="D34" s="25">
        <f t="shared" si="3"/>
        <v>0</v>
      </c>
    </row>
    <row r="35" spans="1:4" s="2" customFormat="1" ht="18.95" customHeight="1">
      <c r="A35" s="18" t="s">
        <v>16</v>
      </c>
      <c r="B35" s="25">
        <f t="shared" si="1"/>
        <v>7.5244210073584714</v>
      </c>
      <c r="C35" s="25">
        <f t="shared" si="2"/>
        <v>11.457313198891955</v>
      </c>
      <c r="D35" s="25">
        <f t="shared" si="3"/>
        <v>3.1035598713448493</v>
      </c>
    </row>
    <row r="36" spans="1:4" s="2" customFormat="1" ht="18.95" customHeight="1">
      <c r="A36" s="18" t="s">
        <v>15</v>
      </c>
      <c r="B36" s="25">
        <f t="shared" si="1"/>
        <v>18.607106668899846</v>
      </c>
      <c r="C36" s="25">
        <f t="shared" si="2"/>
        <v>15.910088655503142</v>
      </c>
      <c r="D36" s="25">
        <f t="shared" si="3"/>
        <v>21.638748927500682</v>
      </c>
    </row>
    <row r="37" spans="1:4" s="2" customFormat="1" ht="18.95" customHeight="1">
      <c r="A37" s="18" t="s">
        <v>14</v>
      </c>
      <c r="B37" s="25">
        <f t="shared" si="1"/>
        <v>1.7123691443842151</v>
      </c>
      <c r="C37" s="25">
        <f t="shared" si="2"/>
        <v>2.7446067122261901</v>
      </c>
      <c r="D37" s="25">
        <f t="shared" si="3"/>
        <v>0.55205841763049401</v>
      </c>
    </row>
    <row r="38" spans="1:4" s="6" customFormat="1" ht="18.95" customHeight="1">
      <c r="A38" s="18" t="s">
        <v>13</v>
      </c>
      <c r="B38" s="25">
        <f t="shared" si="1"/>
        <v>10.93453497991484</v>
      </c>
      <c r="C38" s="25">
        <f t="shared" si="2"/>
        <v>6.0967540280261954</v>
      </c>
      <c r="D38" s="25">
        <f t="shared" si="3"/>
        <v>16.372559332684471</v>
      </c>
    </row>
    <row r="39" spans="1:4" s="2" customFormat="1" ht="18.95" customHeight="1">
      <c r="A39" s="18" t="s">
        <v>12</v>
      </c>
      <c r="B39" s="25">
        <f t="shared" si="1"/>
        <v>0.17244420976767019</v>
      </c>
      <c r="C39" s="25">
        <f t="shared" si="2"/>
        <v>0.24710334681703935</v>
      </c>
      <c r="D39" s="25">
        <f t="shared" si="3"/>
        <v>8.8521864498193298E-2</v>
      </c>
    </row>
    <row r="40" spans="1:4" s="2" customFormat="1" ht="18.95" customHeight="1">
      <c r="A40" s="18" t="s">
        <v>11</v>
      </c>
      <c r="B40" s="25">
        <f t="shared" si="1"/>
        <v>1.3106828864695435</v>
      </c>
      <c r="C40" s="25">
        <f t="shared" si="2"/>
        <v>1.0541327378973189</v>
      </c>
      <c r="D40" s="25">
        <f t="shared" si="3"/>
        <v>1.5990621789975039</v>
      </c>
    </row>
    <row r="41" spans="1:4" s="2" customFormat="1" ht="18.95" customHeight="1">
      <c r="A41" s="18" t="s">
        <v>10</v>
      </c>
      <c r="B41" s="25">
        <f t="shared" si="1"/>
        <v>0.74661202748229605</v>
      </c>
      <c r="C41" s="25">
        <f t="shared" si="2"/>
        <v>0.68358106319487988</v>
      </c>
      <c r="D41" s="25">
        <f t="shared" si="3"/>
        <v>0.81746534270970495</v>
      </c>
    </row>
    <row r="42" spans="1:4" s="2" customFormat="1" ht="18.95" customHeight="1">
      <c r="A42" s="18" t="s">
        <v>9</v>
      </c>
      <c r="B42" s="25">
        <f t="shared" si="1"/>
        <v>0.62461526131923406</v>
      </c>
      <c r="C42" s="25">
        <f t="shared" si="2"/>
        <v>0.85697468600983406</v>
      </c>
      <c r="D42" s="25">
        <f t="shared" si="3"/>
        <v>0.36342811649276391</v>
      </c>
    </row>
    <row r="43" spans="1:4" s="2" customFormat="1" ht="18.95" customHeight="1">
      <c r="A43" s="18" t="s">
        <v>8</v>
      </c>
      <c r="B43" s="25">
        <f t="shared" si="1"/>
        <v>0.85472881021952363</v>
      </c>
      <c r="C43" s="25">
        <f t="shared" si="2"/>
        <v>1.1744067618286809</v>
      </c>
      <c r="D43" s="25">
        <f t="shared" si="3"/>
        <v>0.4953854596981942</v>
      </c>
    </row>
    <row r="44" spans="1:4" s="2" customFormat="1" ht="18.95" customHeight="1">
      <c r="A44" s="18" t="s">
        <v>7</v>
      </c>
      <c r="B44" s="25">
        <f t="shared" si="1"/>
        <v>4.7708112201133277</v>
      </c>
      <c r="C44" s="25">
        <f t="shared" si="2"/>
        <v>5.7278054692433722</v>
      </c>
      <c r="D44" s="25">
        <f t="shared" si="3"/>
        <v>3.6950795016595301</v>
      </c>
    </row>
    <row r="45" spans="1:4" s="2" customFormat="1" ht="18.95" customHeight="1">
      <c r="A45" s="18" t="s">
        <v>6</v>
      </c>
      <c r="B45" s="25">
        <f t="shared" si="1"/>
        <v>4.0151613741048413</v>
      </c>
      <c r="C45" s="25">
        <f t="shared" si="2"/>
        <v>2.4401944919054324</v>
      </c>
      <c r="D45" s="25">
        <f t="shared" si="3"/>
        <v>5.7855377630545251</v>
      </c>
    </row>
    <row r="46" spans="1:4" s="2" customFormat="1" ht="18.95" customHeight="1">
      <c r="A46" s="18" t="s">
        <v>5</v>
      </c>
      <c r="B46" s="25">
        <f t="shared" si="1"/>
        <v>1.931296358615517</v>
      </c>
      <c r="C46" s="25">
        <f t="shared" si="2"/>
        <v>0.60254136891883214</v>
      </c>
      <c r="D46" s="25">
        <f t="shared" si="3"/>
        <v>3.4249163019386657</v>
      </c>
    </row>
    <row r="47" spans="1:4" s="2" customFormat="1" ht="18.95" customHeight="1">
      <c r="A47" s="18" t="s">
        <v>4</v>
      </c>
      <c r="B47" s="25">
        <f t="shared" si="1"/>
        <v>1.1018108345009219</v>
      </c>
      <c r="C47" s="25">
        <f t="shared" si="2"/>
        <v>1.1985677688435896</v>
      </c>
      <c r="D47" s="25">
        <f t="shared" si="3"/>
        <v>0.99305083341246314</v>
      </c>
    </row>
    <row r="48" spans="1:4" s="2" customFormat="1" ht="18.95" customHeight="1">
      <c r="A48" s="18" t="s">
        <v>3</v>
      </c>
      <c r="B48" s="25">
        <f t="shared" si="1"/>
        <v>5.2547226848142286</v>
      </c>
      <c r="C48" s="25">
        <f t="shared" si="2"/>
        <v>5.7334802307324066</v>
      </c>
      <c r="D48" s="25">
        <f t="shared" si="3"/>
        <v>4.7165659817977481</v>
      </c>
    </row>
    <row r="49" spans="1:4" s="2" customFormat="1" ht="18.95" customHeight="1">
      <c r="A49" s="18" t="s">
        <v>2</v>
      </c>
      <c r="B49" s="25">
        <f t="shared" si="1"/>
        <v>0.95225419094485453</v>
      </c>
      <c r="C49" s="25">
        <f t="shared" si="2"/>
        <v>0.49367904332091406</v>
      </c>
      <c r="D49" s="25">
        <f t="shared" si="3"/>
        <v>1.4677243981758952</v>
      </c>
    </row>
    <row r="50" spans="1:4" s="2" customFormat="1" ht="18.95" customHeight="1">
      <c r="A50" s="18" t="s">
        <v>1</v>
      </c>
      <c r="B50" s="25">
        <f t="shared" si="1"/>
        <v>0</v>
      </c>
      <c r="C50" s="25">
        <f t="shared" si="2"/>
        <v>0</v>
      </c>
      <c r="D50" s="25">
        <f t="shared" si="3"/>
        <v>0</v>
      </c>
    </row>
    <row r="51" spans="1:4" s="2" customFormat="1" ht="18.95" customHeight="1">
      <c r="A51" s="19" t="s">
        <v>0</v>
      </c>
      <c r="B51" s="33">
        <f t="shared" si="1"/>
        <v>0</v>
      </c>
      <c r="C51" s="33">
        <f t="shared" si="2"/>
        <v>0</v>
      </c>
      <c r="D51" s="33">
        <f t="shared" si="3"/>
        <v>0</v>
      </c>
    </row>
    <row r="52" spans="1:4" s="2" customFormat="1" ht="23.25" customHeight="1">
      <c r="A52" s="17" t="s">
        <v>30</v>
      </c>
      <c r="B52" s="20"/>
      <c r="C52" s="20"/>
      <c r="D52" s="20"/>
    </row>
    <row r="53" spans="1:4" s="2" customFormat="1" ht="24.75" customHeight="1">
      <c r="B53" s="4"/>
      <c r="C53" s="4"/>
      <c r="D53" s="4"/>
    </row>
    <row r="54" spans="1:4" s="2" customFormat="1" ht="18.75">
      <c r="B54" s="3"/>
      <c r="C54" s="3"/>
      <c r="D54" s="3"/>
    </row>
    <row r="55" spans="1:4" s="2" customFormat="1" ht="18.75"/>
    <row r="56" spans="1:4" s="2" customFormat="1" ht="18.75"/>
    <row r="57" spans="1:4" s="2" customFormat="1" ht="18.75"/>
    <row r="58" spans="1:4" s="2" customFormat="1" ht="18.75"/>
    <row r="59" spans="1:4" s="2" customFormat="1" ht="18.75"/>
    <row r="60" spans="1:4" s="2" customFormat="1" ht="18.75"/>
    <row r="61" spans="1:4" s="2" customFormat="1" ht="18.75"/>
    <row r="62" spans="1:4" s="2" customFormat="1" ht="18.75"/>
    <row r="63" spans="1:4" s="2" customFormat="1" ht="18.75"/>
    <row r="64" spans="1:4" s="2" customFormat="1" ht="18.75"/>
    <row r="65" s="2" customFormat="1" ht="18.75"/>
    <row r="66" s="2" customFormat="1" ht="18.75"/>
    <row r="67" s="2" customFormat="1" ht="18.75"/>
    <row r="68" s="2" customFormat="1" ht="18.75"/>
    <row r="69" s="2" customFormat="1" ht="18.75"/>
    <row r="70" s="2" customFormat="1" ht="18.75"/>
    <row r="71" s="2" customFormat="1" ht="18.75"/>
    <row r="72" s="2" customFormat="1" ht="18.75"/>
    <row r="73" s="2" customFormat="1" ht="18.75"/>
    <row r="74" s="2" customFormat="1" ht="18.75"/>
    <row r="75" s="2" customFormat="1" ht="18.75"/>
    <row r="76" s="2" customFormat="1" ht="18.75"/>
    <row r="77" s="2" customFormat="1" ht="18.75"/>
    <row r="78" s="2" customFormat="1" ht="18.75"/>
    <row r="79" s="2" customFormat="1" ht="18.75"/>
    <row r="80" s="2" customFormat="1" ht="18.75"/>
    <row r="81" s="2" customFormat="1" ht="18.75"/>
    <row r="82" s="2" customFormat="1" ht="18.75"/>
    <row r="83" s="2" customFormat="1" ht="18.75"/>
    <row r="84" s="2" customFormat="1" ht="18.75"/>
    <row r="85" s="2" customFormat="1" ht="18.75"/>
    <row r="86" s="2" customFormat="1" ht="18.75"/>
    <row r="87" s="2" customFormat="1" ht="18.75"/>
    <row r="88" s="2" customFormat="1" ht="18.75"/>
    <row r="89" s="2" customFormat="1" ht="18.75"/>
    <row r="90" s="2" customFormat="1" ht="18.75"/>
    <row r="91" s="2" customFormat="1" ht="18.75"/>
    <row r="92" s="2" customFormat="1" ht="18.75"/>
    <row r="93" s="2" customFormat="1" ht="18.75"/>
    <row r="94" s="2" customFormat="1" ht="18.75"/>
    <row r="95" s="2" customFormat="1" ht="18.75"/>
    <row r="96" s="2" customFormat="1" ht="18.75"/>
    <row r="97" s="2" customFormat="1" ht="18.75"/>
    <row r="98" s="2" customFormat="1" ht="18.75"/>
    <row r="99" s="2" customFormat="1" ht="18.75"/>
    <row r="100" s="2" customFormat="1" ht="18.75"/>
    <row r="101" s="2" customFormat="1" ht="18.75"/>
    <row r="102" s="2" customFormat="1" ht="18.75"/>
    <row r="103" s="2" customFormat="1" ht="18.75"/>
    <row r="104" s="2" customFormat="1" ht="18.75"/>
    <row r="105" s="2" customFormat="1" ht="18.75"/>
    <row r="106" s="2" customFormat="1" ht="18.75"/>
    <row r="107" s="2" customFormat="1" ht="18.75"/>
    <row r="108" s="2" customFormat="1" ht="18.75"/>
    <row r="109" s="2" customFormat="1" ht="18.75"/>
    <row r="110" s="2" customFormat="1" ht="18.75"/>
    <row r="111" s="2" customFormat="1" ht="18.75"/>
    <row r="112" s="2" customFormat="1" ht="18.75"/>
    <row r="113" s="2" customFormat="1" ht="18.75"/>
    <row r="114" s="2" customFormat="1" ht="18.75"/>
    <row r="115" s="2" customFormat="1" ht="18.75"/>
    <row r="116" s="2" customFormat="1" ht="18.75"/>
    <row r="117" s="2" customFormat="1" ht="18.75"/>
    <row r="118" s="2" customFormat="1" ht="18.75"/>
    <row r="119" s="2" customFormat="1" ht="18.75"/>
    <row r="120" s="2" customFormat="1" ht="18.75"/>
    <row r="121" s="2" customFormat="1" ht="18.75"/>
    <row r="122" s="2" customFormat="1" ht="18.75"/>
    <row r="123" s="2" customFormat="1" ht="18.75"/>
    <row r="124" s="2" customFormat="1" ht="18.75"/>
  </sheetData>
  <mergeCells count="2">
    <mergeCell ref="B4:D4"/>
    <mergeCell ref="B28:D28"/>
  </mergeCells>
  <printOptions horizontalCentered="1"/>
  <pageMargins left="0.7" right="0.7" top="0.75" bottom="0.75" header="0.3" footer="0.3"/>
  <pageSetup paperSize="9" scale="79" fitToHeight="0" orientation="portrait" horizontalDpi="4294967293" verticalDpi="300" r:id="rId1"/>
  <headerFooter alignWithMargins="0">
    <oddHeader>&amp;R&amp;"TH SarabunPSK,ธรรมดา"&amp;16 29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A7CA-F615-4907-8C59-8638B38C64E9}">
  <dimension ref="A1:AD52"/>
  <sheetViews>
    <sheetView topLeftCell="A16" workbookViewId="0">
      <selection activeCell="D29" sqref="D29"/>
    </sheetView>
  </sheetViews>
  <sheetFormatPr defaultRowHeight="21.75"/>
  <cols>
    <col min="1" max="1" width="45.28515625" customWidth="1"/>
    <col min="2" max="4" width="13.85546875" customWidth="1"/>
    <col min="6" max="8" width="11" bestFit="1" customWidth="1"/>
    <col min="10" max="12" width="11" bestFit="1" customWidth="1"/>
  </cols>
  <sheetData>
    <row r="1" spans="1:30">
      <c r="A1" s="11" t="s">
        <v>29</v>
      </c>
      <c r="B1" s="10"/>
      <c r="C1" s="10"/>
      <c r="D1" s="10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30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>
      <c r="A2" s="11"/>
      <c r="B2" s="10"/>
      <c r="C2" s="10"/>
      <c r="D2" s="10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1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>
      <c r="A3" s="14" t="s">
        <v>28</v>
      </c>
      <c r="B3" s="15" t="s">
        <v>27</v>
      </c>
      <c r="C3" s="15" t="s">
        <v>26</v>
      </c>
      <c r="D3" s="15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1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>
      <c r="A4" s="12"/>
      <c r="B4" s="27" t="s">
        <v>24</v>
      </c>
      <c r="C4" s="27"/>
      <c r="D4" s="27"/>
    </row>
    <row r="5" spans="1:30">
      <c r="A5" s="16" t="s">
        <v>22</v>
      </c>
      <c r="B5" s="22">
        <v>279978.78999999998</v>
      </c>
      <c r="C5" s="22">
        <v>147098.26999999999</v>
      </c>
      <c r="D5" s="22">
        <v>132880.51999999999</v>
      </c>
      <c r="F5" s="32"/>
      <c r="G5" s="32"/>
      <c r="H5" s="32"/>
      <c r="J5" s="32"/>
      <c r="K5" s="32"/>
      <c r="L5" s="32"/>
    </row>
    <row r="6" spans="1:30">
      <c r="A6" s="18" t="s">
        <v>21</v>
      </c>
      <c r="B6" s="23">
        <v>68522.559999999998</v>
      </c>
      <c r="C6" s="23">
        <v>44783.62</v>
      </c>
      <c r="D6" s="23">
        <v>23738.95</v>
      </c>
      <c r="F6" s="32"/>
      <c r="G6" s="32"/>
      <c r="H6" s="32"/>
      <c r="J6" s="32"/>
      <c r="K6" s="32"/>
      <c r="L6" s="32"/>
    </row>
    <row r="7" spans="1:30">
      <c r="A7" s="18" t="s">
        <v>20</v>
      </c>
      <c r="B7" s="23">
        <v>1852.35</v>
      </c>
      <c r="C7" s="23">
        <v>1117.57</v>
      </c>
      <c r="D7" s="23">
        <v>734.78</v>
      </c>
      <c r="F7" s="32"/>
      <c r="G7" s="32"/>
      <c r="H7" s="32"/>
      <c r="J7" s="32"/>
      <c r="K7" s="32"/>
      <c r="L7" s="32"/>
    </row>
    <row r="8" spans="1:30">
      <c r="A8" s="18" t="s">
        <v>19</v>
      </c>
      <c r="B8" s="23">
        <v>41121.61</v>
      </c>
      <c r="C8" s="23">
        <v>19050.38</v>
      </c>
      <c r="D8" s="23">
        <v>22071.23</v>
      </c>
      <c r="F8" s="32"/>
      <c r="G8" s="32"/>
      <c r="H8" s="32"/>
      <c r="J8" s="32"/>
      <c r="K8" s="32"/>
      <c r="L8" s="32"/>
    </row>
    <row r="9" spans="1:30">
      <c r="A9" s="18" t="s">
        <v>18</v>
      </c>
      <c r="B9" s="23">
        <v>1260.27</v>
      </c>
      <c r="C9" s="23">
        <v>1260.27</v>
      </c>
      <c r="D9" s="23">
        <v>0</v>
      </c>
      <c r="F9" s="32"/>
      <c r="G9" s="32"/>
      <c r="H9" s="32"/>
      <c r="J9" s="32"/>
      <c r="K9" s="32"/>
      <c r="L9" s="32"/>
    </row>
    <row r="10" spans="1:30">
      <c r="A10" s="18" t="s">
        <v>17</v>
      </c>
      <c r="B10" s="23">
        <v>437.02</v>
      </c>
      <c r="C10" s="23">
        <v>437.02</v>
      </c>
      <c r="D10" s="23">
        <v>0</v>
      </c>
      <c r="F10" s="32"/>
      <c r="G10" s="32"/>
      <c r="H10" s="32"/>
      <c r="J10" s="32"/>
      <c r="K10" s="32"/>
      <c r="L10" s="32"/>
    </row>
    <row r="11" spans="1:30">
      <c r="A11" s="18" t="s">
        <v>16</v>
      </c>
      <c r="B11" s="23">
        <v>16780.599999999999</v>
      </c>
      <c r="C11" s="23">
        <v>13800.35</v>
      </c>
      <c r="D11" s="23">
        <v>2980.25</v>
      </c>
      <c r="F11" s="32"/>
      <c r="G11" s="32"/>
      <c r="H11" s="32"/>
      <c r="J11" s="32"/>
      <c r="K11" s="32"/>
      <c r="L11" s="32"/>
    </row>
    <row r="12" spans="1:30">
      <c r="A12" s="18" t="s">
        <v>15</v>
      </c>
      <c r="B12" s="23">
        <v>49465.86</v>
      </c>
      <c r="C12" s="23">
        <v>22850.74</v>
      </c>
      <c r="D12" s="23">
        <v>26615.11</v>
      </c>
      <c r="F12" s="32"/>
      <c r="G12" s="32"/>
      <c r="H12" s="32"/>
      <c r="J12" s="32"/>
      <c r="K12" s="32"/>
      <c r="L12" s="32"/>
    </row>
    <row r="13" spans="1:30">
      <c r="A13" s="18" t="s">
        <v>14</v>
      </c>
      <c r="B13" s="23">
        <v>4949.28</v>
      </c>
      <c r="C13" s="23">
        <v>4086.71</v>
      </c>
      <c r="D13" s="23">
        <v>862.57</v>
      </c>
      <c r="F13" s="32"/>
      <c r="G13" s="32"/>
      <c r="H13" s="32"/>
      <c r="J13" s="32"/>
      <c r="K13" s="32"/>
      <c r="L13" s="32"/>
    </row>
    <row r="14" spans="1:30">
      <c r="A14" s="18" t="s">
        <v>13</v>
      </c>
      <c r="B14" s="23">
        <v>33768.31</v>
      </c>
      <c r="C14" s="23">
        <v>10069.81</v>
      </c>
      <c r="D14" s="23">
        <v>23698.5</v>
      </c>
      <c r="F14" s="32"/>
      <c r="G14" s="32"/>
      <c r="H14" s="32"/>
      <c r="J14" s="32"/>
      <c r="K14" s="32"/>
      <c r="L14" s="32"/>
    </row>
    <row r="15" spans="1:30">
      <c r="A15" s="18" t="s">
        <v>12</v>
      </c>
      <c r="B15" s="23">
        <v>381.73</v>
      </c>
      <c r="C15" s="23">
        <v>381.73</v>
      </c>
      <c r="D15" s="23">
        <v>0</v>
      </c>
      <c r="F15" s="32"/>
      <c r="G15" s="32"/>
      <c r="H15" s="32"/>
      <c r="J15" s="32"/>
      <c r="K15" s="32"/>
      <c r="L15" s="32"/>
    </row>
    <row r="16" spans="1:30">
      <c r="A16" s="18" t="s">
        <v>11</v>
      </c>
      <c r="B16" s="23">
        <v>4334.25</v>
      </c>
      <c r="C16" s="23">
        <v>1597.78</v>
      </c>
      <c r="D16" s="23">
        <v>2736.46</v>
      </c>
      <c r="F16" s="32"/>
      <c r="G16" s="32"/>
      <c r="H16" s="32"/>
      <c r="J16" s="32"/>
      <c r="K16" s="32"/>
      <c r="L16" s="32"/>
    </row>
    <row r="17" spans="1:12">
      <c r="A17" s="18" t="s">
        <v>10</v>
      </c>
      <c r="B17" s="23">
        <v>1215.71</v>
      </c>
      <c r="C17" s="23">
        <v>579.59</v>
      </c>
      <c r="D17" s="23">
        <v>636.12</v>
      </c>
      <c r="F17" s="32"/>
      <c r="G17" s="32"/>
      <c r="H17" s="32"/>
      <c r="J17" s="32"/>
      <c r="K17" s="32"/>
      <c r="L17" s="32"/>
    </row>
    <row r="18" spans="1:12">
      <c r="A18" s="18" t="s">
        <v>9</v>
      </c>
      <c r="B18" s="23">
        <v>2046.73</v>
      </c>
      <c r="C18" s="23">
        <v>1863.96</v>
      </c>
      <c r="D18" s="23">
        <v>182.77</v>
      </c>
      <c r="F18" s="32"/>
      <c r="G18" s="32"/>
      <c r="H18" s="32"/>
      <c r="J18" s="32"/>
      <c r="K18" s="32"/>
      <c r="L18" s="32"/>
    </row>
    <row r="19" spans="1:12">
      <c r="A19" s="18" t="s">
        <v>8</v>
      </c>
      <c r="B19" s="23">
        <v>1267.4100000000001</v>
      </c>
      <c r="C19" s="23">
        <v>1060.1500000000001</v>
      </c>
      <c r="D19" s="23">
        <v>207.26</v>
      </c>
      <c r="F19" s="32"/>
      <c r="G19" s="32"/>
      <c r="H19" s="32"/>
      <c r="J19" s="32"/>
      <c r="K19" s="32"/>
      <c r="L19" s="32"/>
    </row>
    <row r="20" spans="1:12">
      <c r="A20" s="18" t="s">
        <v>7</v>
      </c>
      <c r="B20" s="23">
        <v>12122.2</v>
      </c>
      <c r="C20" s="23">
        <v>7351.2</v>
      </c>
      <c r="D20" s="23">
        <v>4771</v>
      </c>
      <c r="F20" s="32"/>
      <c r="G20" s="32"/>
      <c r="H20" s="32"/>
      <c r="J20" s="32"/>
      <c r="K20" s="32"/>
      <c r="L20" s="32"/>
    </row>
    <row r="21" spans="1:12">
      <c r="A21" s="18" t="s">
        <v>6</v>
      </c>
      <c r="B21" s="23">
        <v>12380.86</v>
      </c>
      <c r="C21" s="23">
        <v>3094.74</v>
      </c>
      <c r="D21" s="23">
        <v>9286.1200000000008</v>
      </c>
      <c r="F21" s="32"/>
      <c r="G21" s="32"/>
      <c r="H21" s="32"/>
      <c r="J21" s="32"/>
      <c r="K21" s="32"/>
      <c r="L21" s="32"/>
    </row>
    <row r="22" spans="1:12">
      <c r="A22" s="18" t="s">
        <v>5</v>
      </c>
      <c r="B22" s="23">
        <v>5480.2</v>
      </c>
      <c r="C22" s="23">
        <v>1228.0899999999999</v>
      </c>
      <c r="D22" s="23">
        <v>4252.1099999999997</v>
      </c>
      <c r="F22" s="32"/>
      <c r="G22" s="32"/>
      <c r="H22" s="32"/>
      <c r="J22" s="32"/>
      <c r="K22" s="32"/>
      <c r="L22" s="32"/>
    </row>
    <row r="23" spans="1:12">
      <c r="A23" s="18" t="s">
        <v>4</v>
      </c>
      <c r="B23" s="23">
        <v>3596.14</v>
      </c>
      <c r="C23" s="23">
        <v>1794.12</v>
      </c>
      <c r="D23" s="23">
        <v>1802.02</v>
      </c>
      <c r="F23" s="32"/>
      <c r="G23" s="32"/>
      <c r="H23" s="32"/>
      <c r="J23" s="32"/>
      <c r="K23" s="32"/>
      <c r="L23" s="32"/>
    </row>
    <row r="24" spans="1:12">
      <c r="A24" s="18" t="s">
        <v>3</v>
      </c>
      <c r="B24" s="23">
        <v>16081.26</v>
      </c>
      <c r="C24" s="23">
        <v>9888.08</v>
      </c>
      <c r="D24" s="23">
        <v>6193.19</v>
      </c>
      <c r="F24" s="32"/>
      <c r="G24" s="32"/>
      <c r="H24" s="32"/>
      <c r="J24" s="32"/>
      <c r="K24" s="32"/>
      <c r="L24" s="32"/>
    </row>
    <row r="25" spans="1:12">
      <c r="A25" s="18" t="s">
        <v>2</v>
      </c>
      <c r="B25" s="23">
        <v>2914.45</v>
      </c>
      <c r="C25" s="23">
        <v>802.36</v>
      </c>
      <c r="D25" s="23">
        <v>2112.09</v>
      </c>
      <c r="F25" s="32"/>
      <c r="G25" s="32"/>
      <c r="H25" s="32"/>
      <c r="J25" s="32"/>
      <c r="K25" s="32"/>
      <c r="L25" s="32"/>
    </row>
    <row r="26" spans="1:12">
      <c r="A26" s="18" t="s">
        <v>1</v>
      </c>
      <c r="B26" s="24">
        <v>0</v>
      </c>
      <c r="C26" s="24">
        <v>0</v>
      </c>
      <c r="D26" s="24">
        <v>0</v>
      </c>
      <c r="F26" s="32"/>
      <c r="G26" s="32"/>
      <c r="H26" s="32"/>
      <c r="J26" s="32"/>
      <c r="K26" s="32"/>
      <c r="L26" s="32"/>
    </row>
    <row r="27" spans="1:12">
      <c r="A27" s="18" t="s">
        <v>0</v>
      </c>
      <c r="B27" s="24">
        <v>0</v>
      </c>
      <c r="C27" s="24">
        <v>0</v>
      </c>
      <c r="D27" s="24">
        <v>0</v>
      </c>
      <c r="F27" s="32"/>
      <c r="G27" s="32"/>
      <c r="H27" s="32"/>
    </row>
    <row r="28" spans="1:12">
      <c r="A28" s="13"/>
      <c r="B28" s="26" t="s">
        <v>23</v>
      </c>
      <c r="C28" s="26"/>
      <c r="D28" s="26"/>
    </row>
    <row r="29" spans="1:12">
      <c r="A29" s="16" t="s">
        <v>22</v>
      </c>
      <c r="B29" s="21">
        <f>SUM(B30:B51)</f>
        <v>100.00000357169912</v>
      </c>
      <c r="C29" s="21">
        <f t="shared" ref="C29:D29" si="0">SUM(C30:C51)</f>
        <v>100.00000000000001</v>
      </c>
      <c r="D29" s="21">
        <f t="shared" si="0"/>
        <v>100.00000752555755</v>
      </c>
    </row>
    <row r="30" spans="1:12">
      <c r="A30" s="18" t="s">
        <v>21</v>
      </c>
      <c r="B30" s="25">
        <f t="shared" ref="B30:B51" si="1">B6/$B$5*100</f>
        <v>24.474196777548755</v>
      </c>
      <c r="C30" s="25">
        <f>C6/$C$5*100</f>
        <v>30.444695236728485</v>
      </c>
      <c r="D30" s="25">
        <f>D6/$D$5*100</f>
        <v>17.864883430618725</v>
      </c>
    </row>
    <row r="31" spans="1:12">
      <c r="A31" s="18" t="s">
        <v>20</v>
      </c>
      <c r="B31" s="25">
        <f t="shared" si="1"/>
        <v>0.66160368790793045</v>
      </c>
      <c r="C31" s="25">
        <f t="shared" ref="C31:C51" si="2">C7/$C$5*100</f>
        <v>0.75974380935955266</v>
      </c>
      <c r="D31" s="25">
        <f t="shared" ref="D31:D51" si="3">D7/$D$5*100</f>
        <v>0.55296291736365877</v>
      </c>
    </row>
    <row r="32" spans="1:12">
      <c r="A32" s="18" t="s">
        <v>19</v>
      </c>
      <c r="B32" s="25">
        <f t="shared" si="1"/>
        <v>14.687401856404911</v>
      </c>
      <c r="C32" s="25">
        <f t="shared" si="2"/>
        <v>12.95078453335991</v>
      </c>
      <c r="D32" s="25">
        <f t="shared" si="3"/>
        <v>16.609831147560232</v>
      </c>
    </row>
    <row r="33" spans="1:4">
      <c r="A33" s="18" t="s">
        <v>18</v>
      </c>
      <c r="B33" s="25">
        <f t="shared" si="1"/>
        <v>0.45013052595877001</v>
      </c>
      <c r="C33" s="25">
        <f t="shared" si="2"/>
        <v>0.85675378779097811</v>
      </c>
      <c r="D33" s="25">
        <f t="shared" si="3"/>
        <v>0</v>
      </c>
    </row>
    <row r="34" spans="1:4">
      <c r="A34" s="18" t="s">
        <v>17</v>
      </c>
      <c r="B34" s="25">
        <f t="shared" si="1"/>
        <v>0.15609039527601359</v>
      </c>
      <c r="C34" s="25">
        <f t="shared" si="2"/>
        <v>0.29709390871830105</v>
      </c>
      <c r="D34" s="25">
        <f t="shared" si="3"/>
        <v>0</v>
      </c>
    </row>
    <row r="35" spans="1:4">
      <c r="A35" s="18" t="s">
        <v>16</v>
      </c>
      <c r="B35" s="25">
        <f t="shared" si="1"/>
        <v>5.993525438123366</v>
      </c>
      <c r="C35" s="25">
        <f t="shared" si="2"/>
        <v>9.3817214845558698</v>
      </c>
      <c r="D35" s="25">
        <f t="shared" si="3"/>
        <v>2.2428042876412588</v>
      </c>
    </row>
    <row r="36" spans="1:4">
      <c r="A36" s="18" t="s">
        <v>15</v>
      </c>
      <c r="B36" s="25">
        <f t="shared" si="1"/>
        <v>17.667716900983823</v>
      </c>
      <c r="C36" s="25">
        <f t="shared" si="2"/>
        <v>15.534336331759716</v>
      </c>
      <c r="D36" s="25">
        <f t="shared" si="3"/>
        <v>20.029354189763858</v>
      </c>
    </row>
    <row r="37" spans="1:4">
      <c r="A37" s="18" t="s">
        <v>14</v>
      </c>
      <c r="B37" s="25">
        <f t="shared" si="1"/>
        <v>1.7677339058433679</v>
      </c>
      <c r="C37" s="25">
        <f t="shared" si="2"/>
        <v>2.7782175820286672</v>
      </c>
      <c r="D37" s="25">
        <f t="shared" si="3"/>
        <v>0.64913201724376168</v>
      </c>
    </row>
    <row r="38" spans="1:4">
      <c r="A38" s="18" t="s">
        <v>13</v>
      </c>
      <c r="B38" s="25">
        <f t="shared" si="1"/>
        <v>12.061024336879234</v>
      </c>
      <c r="C38" s="25">
        <f t="shared" si="2"/>
        <v>6.8456345543696742</v>
      </c>
      <c r="D38" s="25">
        <f t="shared" si="3"/>
        <v>17.834442550345226</v>
      </c>
    </row>
    <row r="39" spans="1:4">
      <c r="A39" s="18" t="s">
        <v>12</v>
      </c>
      <c r="B39" s="25">
        <f t="shared" si="1"/>
        <v>0.13634247079930592</v>
      </c>
      <c r="C39" s="25">
        <f t="shared" si="2"/>
        <v>0.25950679093642637</v>
      </c>
      <c r="D39" s="25">
        <f t="shared" si="3"/>
        <v>0</v>
      </c>
    </row>
    <row r="40" spans="1:4">
      <c r="A40" s="18" t="s">
        <v>11</v>
      </c>
      <c r="B40" s="25">
        <f t="shared" si="1"/>
        <v>1.5480636943962793</v>
      </c>
      <c r="C40" s="25">
        <f t="shared" si="2"/>
        <v>1.086199042313686</v>
      </c>
      <c r="D40" s="25">
        <f t="shared" si="3"/>
        <v>2.0593387202277658</v>
      </c>
    </row>
    <row r="41" spans="1:4">
      <c r="A41" s="18" t="s">
        <v>10</v>
      </c>
      <c r="B41" s="25">
        <f t="shared" si="1"/>
        <v>0.43421503464601735</v>
      </c>
      <c r="C41" s="25">
        <f t="shared" si="2"/>
        <v>0.39401551085543024</v>
      </c>
      <c r="D41" s="25">
        <f t="shared" si="3"/>
        <v>0.4787157666150012</v>
      </c>
    </row>
    <row r="42" spans="1:4">
      <c r="A42" s="18" t="s">
        <v>9</v>
      </c>
      <c r="B42" s="25">
        <f t="shared" si="1"/>
        <v>0.73103037555094807</v>
      </c>
      <c r="C42" s="25">
        <f t="shared" si="2"/>
        <v>1.2671529039736498</v>
      </c>
      <c r="D42" s="25">
        <f t="shared" si="3"/>
        <v>0.13754461526791137</v>
      </c>
    </row>
    <row r="43" spans="1:4">
      <c r="A43" s="18" t="s">
        <v>8</v>
      </c>
      <c r="B43" s="25">
        <f t="shared" si="1"/>
        <v>0.45268071913590319</v>
      </c>
      <c r="C43" s="25">
        <f t="shared" si="2"/>
        <v>0.72070867998651522</v>
      </c>
      <c r="D43" s="25">
        <f t="shared" si="3"/>
        <v>0.15597470569802105</v>
      </c>
    </row>
    <row r="44" spans="1:4">
      <c r="A44" s="18" t="s">
        <v>7</v>
      </c>
      <c r="B44" s="25">
        <f t="shared" si="1"/>
        <v>4.3296851165047192</v>
      </c>
      <c r="C44" s="25">
        <f t="shared" si="2"/>
        <v>4.9974754971625437</v>
      </c>
      <c r="D44" s="25">
        <f t="shared" si="3"/>
        <v>3.5904435051879693</v>
      </c>
    </row>
    <row r="45" spans="1:4">
      <c r="A45" s="18" t="s">
        <v>6</v>
      </c>
      <c r="B45" s="25">
        <f t="shared" si="1"/>
        <v>4.4220706861401897</v>
      </c>
      <c r="C45" s="25">
        <f t="shared" si="2"/>
        <v>2.1038588693123312</v>
      </c>
      <c r="D45" s="25">
        <f t="shared" si="3"/>
        <v>6.9883230438893538</v>
      </c>
    </row>
    <row r="46" spans="1:4">
      <c r="A46" s="18" t="s">
        <v>5</v>
      </c>
      <c r="B46" s="25">
        <f t="shared" si="1"/>
        <v>1.9573625559278975</v>
      </c>
      <c r="C46" s="25">
        <f t="shared" si="2"/>
        <v>0.83487725586439598</v>
      </c>
      <c r="D46" s="25">
        <f t="shared" si="3"/>
        <v>3.1999498496845136</v>
      </c>
    </row>
    <row r="47" spans="1:4">
      <c r="A47" s="18" t="s">
        <v>4</v>
      </c>
      <c r="B47" s="25">
        <f t="shared" si="1"/>
        <v>1.2844330100862282</v>
      </c>
      <c r="C47" s="25">
        <f t="shared" si="2"/>
        <v>1.2196744394070713</v>
      </c>
      <c r="D47" s="25">
        <f t="shared" si="3"/>
        <v>1.3561205209010321</v>
      </c>
    </row>
    <row r="48" spans="1:4">
      <c r="A48" s="18" t="s">
        <v>3</v>
      </c>
      <c r="B48" s="25">
        <f t="shared" si="1"/>
        <v>5.7437422313311668</v>
      </c>
      <c r="C48" s="25">
        <f t="shared" si="2"/>
        <v>6.7220912931198988</v>
      </c>
      <c r="D48" s="25">
        <f t="shared" si="3"/>
        <v>4.6607207738199703</v>
      </c>
    </row>
    <row r="49" spans="1:4">
      <c r="A49" s="18" t="s">
        <v>2</v>
      </c>
      <c r="B49" s="25">
        <f t="shared" si="1"/>
        <v>1.0409538522543083</v>
      </c>
      <c r="C49" s="25">
        <f t="shared" si="2"/>
        <v>0.54545848839690636</v>
      </c>
      <c r="D49" s="25">
        <f t="shared" si="3"/>
        <v>1.5894654837292934</v>
      </c>
    </row>
    <row r="50" spans="1:4">
      <c r="A50" s="18" t="s">
        <v>1</v>
      </c>
      <c r="B50" s="25">
        <f t="shared" si="1"/>
        <v>0</v>
      </c>
      <c r="C50" s="25">
        <f t="shared" si="2"/>
        <v>0</v>
      </c>
      <c r="D50" s="25">
        <f t="shared" si="3"/>
        <v>0</v>
      </c>
    </row>
    <row r="51" spans="1:4">
      <c r="A51" s="19" t="s">
        <v>0</v>
      </c>
      <c r="B51" s="25">
        <f t="shared" si="1"/>
        <v>0</v>
      </c>
      <c r="C51" s="25">
        <f t="shared" si="2"/>
        <v>0</v>
      </c>
      <c r="D51" s="25">
        <f t="shared" si="3"/>
        <v>0</v>
      </c>
    </row>
    <row r="52" spans="1:4">
      <c r="A52" s="17" t="s">
        <v>30</v>
      </c>
      <c r="B52" s="20"/>
      <c r="C52" s="20"/>
      <c r="D52" s="20"/>
    </row>
  </sheetData>
  <mergeCells count="2">
    <mergeCell ref="B4:D4"/>
    <mergeCell ref="B28:D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702A-AD05-4537-9F4D-B247B4E91B72}">
  <dimension ref="A1:AB52"/>
  <sheetViews>
    <sheetView workbookViewId="0">
      <selection activeCell="B29" sqref="B29:D29"/>
    </sheetView>
  </sheetViews>
  <sheetFormatPr defaultRowHeight="21.75"/>
  <cols>
    <col min="1" max="1" width="45.28515625" customWidth="1"/>
    <col min="2" max="4" width="13.85546875" customWidth="1"/>
    <col min="6" max="8" width="11" bestFit="1" customWidth="1"/>
  </cols>
  <sheetData>
    <row r="1" spans="1:28">
      <c r="A1" s="11" t="s">
        <v>29</v>
      </c>
      <c r="B1" s="10"/>
      <c r="C1" s="10"/>
      <c r="D1" s="10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A2" s="11"/>
      <c r="B2" s="10"/>
      <c r="C2" s="10"/>
      <c r="D2" s="10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>
      <c r="A3" s="14" t="s">
        <v>28</v>
      </c>
      <c r="B3" s="15" t="s">
        <v>27</v>
      </c>
      <c r="C3" s="15" t="s">
        <v>26</v>
      </c>
      <c r="D3" s="15" t="s">
        <v>25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>
      <c r="A4" s="12"/>
      <c r="B4" s="27" t="s">
        <v>24</v>
      </c>
      <c r="C4" s="27"/>
      <c r="D4" s="27"/>
    </row>
    <row r="5" spans="1:28">
      <c r="A5" s="16" t="s">
        <v>22</v>
      </c>
      <c r="B5" s="22">
        <v>276302.71999999997</v>
      </c>
      <c r="C5" s="22">
        <v>147382.70000000001</v>
      </c>
      <c r="D5" s="22">
        <v>128920.01</v>
      </c>
      <c r="F5" s="32"/>
      <c r="G5" s="32"/>
      <c r="H5" s="32"/>
    </row>
    <row r="6" spans="1:28">
      <c r="A6" s="18" t="s">
        <v>21</v>
      </c>
      <c r="B6" s="23">
        <v>71262.53</v>
      </c>
      <c r="C6" s="23">
        <v>43976.35</v>
      </c>
      <c r="D6" s="23">
        <v>27286.18</v>
      </c>
      <c r="F6" s="32"/>
      <c r="G6" s="32"/>
      <c r="H6" s="32"/>
    </row>
    <row r="7" spans="1:28">
      <c r="A7" s="18" t="s">
        <v>20</v>
      </c>
      <c r="B7" s="23">
        <v>1984.2</v>
      </c>
      <c r="C7" s="23">
        <v>959.56</v>
      </c>
      <c r="D7" s="23">
        <v>1024.6500000000001</v>
      </c>
      <c r="F7" s="32"/>
      <c r="G7" s="32"/>
      <c r="H7" s="32"/>
    </row>
    <row r="8" spans="1:28">
      <c r="A8" s="18" t="s">
        <v>19</v>
      </c>
      <c r="B8" s="23">
        <v>35515</v>
      </c>
      <c r="C8" s="23">
        <v>15167.01</v>
      </c>
      <c r="D8" s="23">
        <v>20347.98</v>
      </c>
      <c r="F8" s="32"/>
      <c r="G8" s="32"/>
      <c r="H8" s="32"/>
    </row>
    <row r="9" spans="1:28">
      <c r="A9" s="18" t="s">
        <v>18</v>
      </c>
      <c r="B9" s="23">
        <v>940.58</v>
      </c>
      <c r="C9" s="23">
        <v>940.58</v>
      </c>
      <c r="D9" s="23">
        <v>0</v>
      </c>
      <c r="F9" s="32"/>
      <c r="G9" s="32"/>
      <c r="H9" s="32"/>
    </row>
    <row r="10" spans="1:28">
      <c r="A10" s="18" t="s">
        <v>17</v>
      </c>
      <c r="B10" s="23">
        <v>339.37</v>
      </c>
      <c r="C10" s="23">
        <v>339.37</v>
      </c>
      <c r="D10" s="23">
        <v>0</v>
      </c>
      <c r="F10" s="32"/>
      <c r="G10" s="32"/>
      <c r="H10" s="32"/>
    </row>
    <row r="11" spans="1:28">
      <c r="A11" s="18" t="s">
        <v>16</v>
      </c>
      <c r="B11" s="23">
        <v>19160.03</v>
      </c>
      <c r="C11" s="23">
        <v>16132.18</v>
      </c>
      <c r="D11" s="23">
        <v>3027.85</v>
      </c>
      <c r="F11" s="32"/>
      <c r="G11" s="32"/>
      <c r="H11" s="32"/>
    </row>
    <row r="12" spans="1:28">
      <c r="A12" s="18" t="s">
        <v>15</v>
      </c>
      <c r="B12" s="23">
        <v>49488.97</v>
      </c>
      <c r="C12" s="23">
        <v>22974.83</v>
      </c>
      <c r="D12" s="23">
        <v>26514.14</v>
      </c>
      <c r="F12" s="32"/>
      <c r="G12" s="32"/>
      <c r="H12" s="32"/>
    </row>
    <row r="13" spans="1:28">
      <c r="A13" s="18" t="s">
        <v>14</v>
      </c>
      <c r="B13" s="23">
        <v>5981.32</v>
      </c>
      <c r="C13" s="23">
        <v>5117.46</v>
      </c>
      <c r="D13" s="23">
        <v>863.86</v>
      </c>
      <c r="F13" s="32"/>
      <c r="G13" s="32"/>
      <c r="H13" s="32"/>
    </row>
    <row r="14" spans="1:28">
      <c r="A14" s="18" t="s">
        <v>13</v>
      </c>
      <c r="B14" s="23">
        <v>30762.21</v>
      </c>
      <c r="C14" s="23">
        <v>10436.700000000001</v>
      </c>
      <c r="D14" s="23">
        <v>20325.52</v>
      </c>
      <c r="F14" s="32"/>
      <c r="G14" s="32"/>
      <c r="H14" s="32"/>
    </row>
    <row r="15" spans="1:28">
      <c r="A15" s="18" t="s">
        <v>12</v>
      </c>
      <c r="B15" s="23">
        <v>973.67</v>
      </c>
      <c r="C15" s="23">
        <v>723.34</v>
      </c>
      <c r="D15" s="23">
        <v>250.33</v>
      </c>
      <c r="F15" s="32"/>
      <c r="G15" s="32"/>
      <c r="H15" s="32"/>
    </row>
    <row r="16" spans="1:28">
      <c r="A16" s="18" t="s">
        <v>11</v>
      </c>
      <c r="B16" s="23">
        <v>3436.97</v>
      </c>
      <c r="C16" s="23">
        <v>1821.35</v>
      </c>
      <c r="D16" s="23">
        <v>1615.63</v>
      </c>
      <c r="F16" s="32"/>
      <c r="G16" s="32"/>
      <c r="H16" s="32"/>
    </row>
    <row r="17" spans="1:8">
      <c r="A17" s="18" t="s">
        <v>10</v>
      </c>
      <c r="B17" s="23">
        <v>2217.92</v>
      </c>
      <c r="C17" s="23">
        <v>1123.29</v>
      </c>
      <c r="D17" s="23">
        <v>1094.6400000000001</v>
      </c>
      <c r="F17" s="32"/>
      <c r="G17" s="32"/>
      <c r="H17" s="32"/>
    </row>
    <row r="18" spans="1:8">
      <c r="A18" s="18" t="s">
        <v>9</v>
      </c>
      <c r="B18" s="23">
        <v>1604.24</v>
      </c>
      <c r="C18" s="23">
        <v>1052.71</v>
      </c>
      <c r="D18" s="23">
        <v>551.53</v>
      </c>
      <c r="F18" s="32"/>
      <c r="G18" s="32"/>
      <c r="H18" s="32"/>
    </row>
    <row r="19" spans="1:8">
      <c r="A19" s="18" t="s">
        <v>8</v>
      </c>
      <c r="B19" s="23">
        <v>2163.85</v>
      </c>
      <c r="C19" s="23">
        <v>1680.88</v>
      </c>
      <c r="D19" s="23">
        <v>482.97</v>
      </c>
      <c r="F19" s="32"/>
      <c r="G19" s="32"/>
      <c r="H19" s="32"/>
    </row>
    <row r="20" spans="1:8">
      <c r="A20" s="18" t="s">
        <v>7</v>
      </c>
      <c r="B20" s="23">
        <v>13364.18</v>
      </c>
      <c r="C20" s="23">
        <v>8686.75</v>
      </c>
      <c r="D20" s="23">
        <v>4677.43</v>
      </c>
      <c r="F20" s="32"/>
      <c r="G20" s="32"/>
      <c r="H20" s="32"/>
    </row>
    <row r="21" spans="1:8">
      <c r="A21" s="18" t="s">
        <v>6</v>
      </c>
      <c r="B21" s="23">
        <v>11103.57</v>
      </c>
      <c r="C21" s="23">
        <v>4223.59</v>
      </c>
      <c r="D21" s="23">
        <v>6879.98</v>
      </c>
      <c r="F21" s="32"/>
      <c r="G21" s="32"/>
      <c r="H21" s="32"/>
    </row>
    <row r="22" spans="1:8">
      <c r="A22" s="18" t="s">
        <v>5</v>
      </c>
      <c r="B22" s="23">
        <v>4626.32</v>
      </c>
      <c r="C22" s="23">
        <v>806.18</v>
      </c>
      <c r="D22" s="23">
        <v>3820.14</v>
      </c>
      <c r="F22" s="32"/>
      <c r="G22" s="32"/>
      <c r="H22" s="32"/>
    </row>
    <row r="23" spans="1:8">
      <c r="A23" s="18" t="s">
        <v>4</v>
      </c>
      <c r="B23" s="23">
        <v>2823.77</v>
      </c>
      <c r="C23" s="23">
        <v>1589.88</v>
      </c>
      <c r="D23" s="23">
        <v>1233.9000000000001</v>
      </c>
      <c r="F23" s="32"/>
      <c r="G23" s="32"/>
      <c r="H23" s="32"/>
    </row>
    <row r="24" spans="1:8">
      <c r="A24" s="18" t="s">
        <v>3</v>
      </c>
      <c r="B24" s="23">
        <v>15444.74</v>
      </c>
      <c r="C24" s="23">
        <v>8828.58</v>
      </c>
      <c r="D24" s="23">
        <v>6616.16</v>
      </c>
      <c r="F24" s="32"/>
      <c r="G24" s="32"/>
      <c r="H24" s="32"/>
    </row>
    <row r="25" spans="1:8">
      <c r="A25" s="18" t="s">
        <v>2</v>
      </c>
      <c r="B25" s="23">
        <v>3109.26</v>
      </c>
      <c r="C25" s="23">
        <v>802.11</v>
      </c>
      <c r="D25" s="23">
        <v>2307.15</v>
      </c>
      <c r="F25" s="32"/>
      <c r="G25" s="32"/>
      <c r="H25" s="32"/>
    </row>
    <row r="26" spans="1:8">
      <c r="A26" s="18" t="s">
        <v>1</v>
      </c>
      <c r="B26" s="24">
        <v>0</v>
      </c>
      <c r="C26" s="24">
        <v>0</v>
      </c>
      <c r="D26" s="24">
        <v>0</v>
      </c>
      <c r="F26" s="32"/>
      <c r="G26" s="32"/>
      <c r="H26" s="32"/>
    </row>
    <row r="27" spans="1:8">
      <c r="A27" s="18" t="s">
        <v>0</v>
      </c>
      <c r="B27" s="24">
        <v>0</v>
      </c>
      <c r="C27" s="24">
        <v>0</v>
      </c>
      <c r="D27" s="24">
        <v>0</v>
      </c>
      <c r="F27" s="32"/>
      <c r="G27" s="32"/>
      <c r="H27" s="32"/>
    </row>
    <row r="28" spans="1:8">
      <c r="A28" s="13"/>
      <c r="B28" s="26" t="s">
        <v>23</v>
      </c>
      <c r="C28" s="26"/>
      <c r="D28" s="26"/>
    </row>
    <row r="29" spans="1:8">
      <c r="A29" s="16" t="s">
        <v>22</v>
      </c>
      <c r="B29" s="21">
        <f>SUM(B30:B51)</f>
        <v>99.99999276156241</v>
      </c>
      <c r="C29" s="21">
        <f t="shared" ref="C29:D29" si="0">SUM(C30:C51)</f>
        <v>100</v>
      </c>
      <c r="D29" s="21">
        <f t="shared" si="0"/>
        <v>100.0000232702433</v>
      </c>
    </row>
    <row r="30" spans="1:8">
      <c r="A30" s="18" t="s">
        <v>21</v>
      </c>
      <c r="B30" s="25">
        <f t="shared" ref="B30:B51" si="1">B6/$B$5*100</f>
        <v>25.791468864294931</v>
      </c>
      <c r="C30" s="25">
        <f>C6/$C$5*100</f>
        <v>29.838203534064711</v>
      </c>
      <c r="D30" s="25">
        <f>D6/$D$5*100</f>
        <v>21.165201585075895</v>
      </c>
    </row>
    <row r="31" spans="1:8">
      <c r="A31" s="18" t="s">
        <v>20</v>
      </c>
      <c r="B31" s="25">
        <f t="shared" si="1"/>
        <v>0.71812539521869356</v>
      </c>
      <c r="C31" s="25">
        <f t="shared" ref="C31:C51" si="2">C7/$C$5*100</f>
        <v>0.65106691626629176</v>
      </c>
      <c r="D31" s="25">
        <f t="shared" ref="D31:D51" si="3">D7/$D$5*100</f>
        <v>0.79479516019274277</v>
      </c>
    </row>
    <row r="32" spans="1:8">
      <c r="A32" s="18" t="s">
        <v>19</v>
      </c>
      <c r="B32" s="25">
        <f t="shared" si="1"/>
        <v>12.853655584715201</v>
      </c>
      <c r="C32" s="25">
        <f t="shared" si="2"/>
        <v>10.290902527908633</v>
      </c>
      <c r="D32" s="25">
        <f t="shared" si="3"/>
        <v>15.783414847702851</v>
      </c>
    </row>
    <row r="33" spans="1:4">
      <c r="A33" s="18" t="s">
        <v>18</v>
      </c>
      <c r="B33" s="25">
        <f t="shared" si="1"/>
        <v>0.34041648232778893</v>
      </c>
      <c r="C33" s="25">
        <f t="shared" si="2"/>
        <v>0.63818887834189486</v>
      </c>
      <c r="D33" s="25">
        <f t="shared" si="3"/>
        <v>0</v>
      </c>
    </row>
    <row r="34" spans="1:4">
      <c r="A34" s="18" t="s">
        <v>17</v>
      </c>
      <c r="B34" s="25">
        <f t="shared" si="1"/>
        <v>0.122825428573414</v>
      </c>
      <c r="C34" s="25">
        <f t="shared" si="2"/>
        <v>0.23026447473143047</v>
      </c>
      <c r="D34" s="25">
        <f t="shared" si="3"/>
        <v>0</v>
      </c>
    </row>
    <row r="35" spans="1:4">
      <c r="A35" s="18" t="s">
        <v>16</v>
      </c>
      <c r="B35" s="25">
        <f t="shared" si="1"/>
        <v>6.9344340873662054</v>
      </c>
      <c r="C35" s="25">
        <f t="shared" si="2"/>
        <v>10.945775861074603</v>
      </c>
      <c r="D35" s="25">
        <f t="shared" si="3"/>
        <v>2.3486268733612414</v>
      </c>
    </row>
    <row r="36" spans="1:4">
      <c r="A36" s="18" t="s">
        <v>15</v>
      </c>
      <c r="B36" s="25">
        <f t="shared" si="1"/>
        <v>17.911141084676981</v>
      </c>
      <c r="C36" s="25">
        <f t="shared" si="2"/>
        <v>15.588552794866697</v>
      </c>
      <c r="D36" s="25">
        <f t="shared" si="3"/>
        <v>20.566349630286254</v>
      </c>
    </row>
    <row r="37" spans="1:4">
      <c r="A37" s="18" t="s">
        <v>14</v>
      </c>
      <c r="B37" s="25">
        <f t="shared" si="1"/>
        <v>2.1647705820630359</v>
      </c>
      <c r="C37" s="25">
        <f t="shared" si="2"/>
        <v>3.4722257089875539</v>
      </c>
      <c r="D37" s="25">
        <f t="shared" si="3"/>
        <v>0.67007441280837632</v>
      </c>
    </row>
    <row r="38" spans="1:4">
      <c r="A38" s="18" t="s">
        <v>13</v>
      </c>
      <c r="B38" s="25">
        <f t="shared" si="1"/>
        <v>11.133516890459855</v>
      </c>
      <c r="C38" s="25">
        <f t="shared" si="2"/>
        <v>7.0813602953399553</v>
      </c>
      <c r="D38" s="25">
        <f t="shared" si="3"/>
        <v>15.765993192212754</v>
      </c>
    </row>
    <row r="39" spans="1:4">
      <c r="A39" s="18" t="s">
        <v>12</v>
      </c>
      <c r="B39" s="25">
        <f t="shared" si="1"/>
        <v>0.35239247735237644</v>
      </c>
      <c r="C39" s="25">
        <f t="shared" si="2"/>
        <v>0.49079030306813487</v>
      </c>
      <c r="D39" s="25">
        <f t="shared" si="3"/>
        <v>0.19417466691167648</v>
      </c>
    </row>
    <row r="40" spans="1:4">
      <c r="A40" s="18" t="s">
        <v>11</v>
      </c>
      <c r="B40" s="25">
        <f t="shared" si="1"/>
        <v>1.243914645501861</v>
      </c>
      <c r="C40" s="25">
        <f t="shared" si="2"/>
        <v>1.2357963315911566</v>
      </c>
      <c r="D40" s="25">
        <f t="shared" si="3"/>
        <v>1.2532034398694201</v>
      </c>
    </row>
    <row r="41" spans="1:4">
      <c r="A41" s="18" t="s">
        <v>10</v>
      </c>
      <c r="B41" s="25">
        <f t="shared" si="1"/>
        <v>0.80271377712097824</v>
      </c>
      <c r="C41" s="25">
        <f t="shared" si="2"/>
        <v>0.76215865227058532</v>
      </c>
      <c r="D41" s="25">
        <f t="shared" si="3"/>
        <v>0.84908463783085353</v>
      </c>
    </row>
    <row r="42" spans="1:4">
      <c r="A42" s="18" t="s">
        <v>9</v>
      </c>
      <c r="B42" s="25">
        <f t="shared" si="1"/>
        <v>0.58060955751720433</v>
      </c>
      <c r="C42" s="25">
        <f t="shared" si="2"/>
        <v>0.71426972093739627</v>
      </c>
      <c r="D42" s="25">
        <f t="shared" si="3"/>
        <v>0.42780790972634897</v>
      </c>
    </row>
    <row r="43" spans="1:4">
      <c r="A43" s="18" t="s">
        <v>8</v>
      </c>
      <c r="B43" s="25">
        <f t="shared" si="1"/>
        <v>0.78314466104423452</v>
      </c>
      <c r="C43" s="25">
        <f t="shared" si="2"/>
        <v>1.1404866378482683</v>
      </c>
      <c r="D43" s="25">
        <f t="shared" si="3"/>
        <v>0.37462764701926415</v>
      </c>
    </row>
    <row r="44" spans="1:4">
      <c r="A44" s="18" t="s">
        <v>7</v>
      </c>
      <c r="B44" s="25">
        <f t="shared" si="1"/>
        <v>4.8367891564730172</v>
      </c>
      <c r="C44" s="25">
        <f t="shared" si="2"/>
        <v>5.8940092697446849</v>
      </c>
      <c r="D44" s="25">
        <f t="shared" si="3"/>
        <v>3.6281644719078141</v>
      </c>
    </row>
    <row r="45" spans="1:4">
      <c r="A45" s="18" t="s">
        <v>6</v>
      </c>
      <c r="B45" s="25">
        <f t="shared" si="1"/>
        <v>4.0186249342749871</v>
      </c>
      <c r="C45" s="25">
        <f t="shared" si="2"/>
        <v>2.8657298312488506</v>
      </c>
      <c r="D45" s="25">
        <f t="shared" si="3"/>
        <v>5.3366269518595288</v>
      </c>
    </row>
    <row r="46" spans="1:4">
      <c r="A46" s="18" t="s">
        <v>5</v>
      </c>
      <c r="B46" s="25">
        <f t="shared" si="1"/>
        <v>1.6743664340329332</v>
      </c>
      <c r="C46" s="25">
        <f t="shared" si="2"/>
        <v>0.54699771411434306</v>
      </c>
      <c r="D46" s="25">
        <f t="shared" si="3"/>
        <v>2.9631862423839403</v>
      </c>
    </row>
    <row r="47" spans="1:4">
      <c r="A47" s="18" t="s">
        <v>4</v>
      </c>
      <c r="B47" s="25">
        <f t="shared" si="1"/>
        <v>1.0219841484007108</v>
      </c>
      <c r="C47" s="25">
        <f t="shared" si="2"/>
        <v>1.0787426204025303</v>
      </c>
      <c r="D47" s="25">
        <f t="shared" si="3"/>
        <v>0.95710510726767717</v>
      </c>
    </row>
    <row r="48" spans="1:4">
      <c r="A48" s="18" t="s">
        <v>3</v>
      </c>
      <c r="B48" s="25">
        <f t="shared" si="1"/>
        <v>5.5897893440933197</v>
      </c>
      <c r="C48" s="25">
        <f t="shared" si="2"/>
        <v>5.990241731220828</v>
      </c>
      <c r="D48" s="25">
        <f t="shared" si="3"/>
        <v>5.1319884322069163</v>
      </c>
    </row>
    <row r="49" spans="1:4">
      <c r="A49" s="18" t="s">
        <v>2</v>
      </c>
      <c r="B49" s="25">
        <f t="shared" si="1"/>
        <v>1.1253092260546695</v>
      </c>
      <c r="C49" s="25">
        <f t="shared" si="2"/>
        <v>0.54423619597144035</v>
      </c>
      <c r="D49" s="25">
        <f t="shared" si="3"/>
        <v>1.7895980616197595</v>
      </c>
    </row>
    <row r="50" spans="1:4">
      <c r="A50" s="18" t="s">
        <v>1</v>
      </c>
      <c r="B50" s="25">
        <f t="shared" si="1"/>
        <v>0</v>
      </c>
      <c r="C50" s="25">
        <f t="shared" si="2"/>
        <v>0</v>
      </c>
      <c r="D50" s="25">
        <f t="shared" si="3"/>
        <v>0</v>
      </c>
    </row>
    <row r="51" spans="1:4">
      <c r="A51" s="19" t="s">
        <v>0</v>
      </c>
      <c r="B51" s="25">
        <f t="shared" si="1"/>
        <v>0</v>
      </c>
      <c r="C51" s="25">
        <f t="shared" si="2"/>
        <v>0</v>
      </c>
      <c r="D51" s="25">
        <f t="shared" si="3"/>
        <v>0</v>
      </c>
    </row>
    <row r="52" spans="1:4">
      <c r="A52" s="17" t="s">
        <v>30</v>
      </c>
      <c r="B52" s="20"/>
      <c r="C52" s="20"/>
      <c r="D52" s="20"/>
    </row>
  </sheetData>
  <mergeCells count="2">
    <mergeCell ref="B4:D4"/>
    <mergeCell ref="B28:D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8F22-FC47-4AA4-87FA-29A22157F7BE}">
  <dimension ref="A1:AD52"/>
  <sheetViews>
    <sheetView topLeftCell="A28" workbookViewId="0">
      <selection activeCell="B29" sqref="B29:D29"/>
    </sheetView>
  </sheetViews>
  <sheetFormatPr defaultRowHeight="21.75"/>
  <cols>
    <col min="1" max="1" width="45.28515625" customWidth="1"/>
    <col min="2" max="4" width="13.85546875" customWidth="1"/>
    <col min="8" max="10" width="11" bestFit="1" customWidth="1"/>
  </cols>
  <sheetData>
    <row r="1" spans="1:30">
      <c r="A1" s="11" t="s">
        <v>29</v>
      </c>
      <c r="B1" s="10"/>
      <c r="C1" s="10"/>
      <c r="D1" s="10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>
      <c r="A2" s="11"/>
      <c r="B2" s="10"/>
      <c r="C2" s="10"/>
      <c r="D2" s="10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>
      <c r="A3" s="14" t="s">
        <v>28</v>
      </c>
      <c r="B3" s="15" t="s">
        <v>27</v>
      </c>
      <c r="C3" s="15" t="s">
        <v>26</v>
      </c>
      <c r="D3" s="15" t="s">
        <v>25</v>
      </c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>
      <c r="A4" s="12"/>
      <c r="B4" s="27" t="s">
        <v>24</v>
      </c>
      <c r="C4" s="27"/>
      <c r="D4" s="27"/>
    </row>
    <row r="5" spans="1:30">
      <c r="A5" s="16" t="s">
        <v>22</v>
      </c>
      <c r="B5" s="22">
        <v>278995.39</v>
      </c>
      <c r="C5" s="22">
        <v>148348.67000000001</v>
      </c>
      <c r="D5" s="22">
        <v>130646.72</v>
      </c>
      <c r="H5" s="32"/>
      <c r="I5" s="32"/>
      <c r="J5" s="32"/>
    </row>
    <row r="6" spans="1:30">
      <c r="A6" s="18" t="s">
        <v>21</v>
      </c>
      <c r="B6" s="23">
        <v>70264.45</v>
      </c>
      <c r="C6" s="23">
        <v>43122.99</v>
      </c>
      <c r="D6" s="23">
        <v>27141.46</v>
      </c>
      <c r="H6" s="32"/>
      <c r="I6" s="32"/>
      <c r="J6" s="32"/>
    </row>
    <row r="7" spans="1:30">
      <c r="A7" s="18" t="s">
        <v>20</v>
      </c>
      <c r="B7" s="23">
        <v>1133.6199999999999</v>
      </c>
      <c r="C7" s="23">
        <v>863.7</v>
      </c>
      <c r="D7" s="23">
        <v>269.92</v>
      </c>
      <c r="H7" s="32"/>
      <c r="I7" s="32"/>
      <c r="J7" s="32"/>
    </row>
    <row r="8" spans="1:30">
      <c r="A8" s="18" t="s">
        <v>19</v>
      </c>
      <c r="B8" s="23">
        <v>36966.879999999997</v>
      </c>
      <c r="C8" s="23">
        <v>17854.259999999998</v>
      </c>
      <c r="D8" s="23">
        <v>19112.63</v>
      </c>
      <c r="H8" s="32"/>
      <c r="I8" s="32"/>
      <c r="J8" s="32"/>
    </row>
    <row r="9" spans="1:30">
      <c r="A9" s="18" t="s">
        <v>18</v>
      </c>
      <c r="B9" s="23">
        <v>846.58</v>
      </c>
      <c r="C9" s="23">
        <v>846.58</v>
      </c>
      <c r="D9" s="23">
        <v>0</v>
      </c>
      <c r="H9" s="32"/>
      <c r="I9" s="32"/>
      <c r="J9" s="32"/>
    </row>
    <row r="10" spans="1:30">
      <c r="A10" s="18" t="s">
        <v>17</v>
      </c>
      <c r="B10" s="23">
        <v>487.46</v>
      </c>
      <c r="C10" s="23">
        <v>487.46</v>
      </c>
      <c r="D10" s="23">
        <v>0</v>
      </c>
      <c r="H10" s="32"/>
      <c r="I10" s="32"/>
      <c r="J10" s="32"/>
    </row>
    <row r="11" spans="1:30">
      <c r="A11" s="18" t="s">
        <v>16</v>
      </c>
      <c r="B11" s="23">
        <v>24517.360000000001</v>
      </c>
      <c r="C11" s="23">
        <v>20610.490000000002</v>
      </c>
      <c r="D11" s="23">
        <v>3906.86</v>
      </c>
      <c r="H11" s="32"/>
      <c r="I11" s="32"/>
      <c r="J11" s="32"/>
    </row>
    <row r="12" spans="1:30">
      <c r="A12" s="18" t="s">
        <v>15</v>
      </c>
      <c r="B12" s="23">
        <v>52727.05</v>
      </c>
      <c r="C12" s="23">
        <v>23544.42</v>
      </c>
      <c r="D12" s="23">
        <v>29182.62</v>
      </c>
      <c r="H12" s="32"/>
      <c r="I12" s="32"/>
      <c r="J12" s="32"/>
    </row>
    <row r="13" spans="1:30">
      <c r="A13" s="18" t="s">
        <v>14</v>
      </c>
      <c r="B13" s="23">
        <v>3723.21</v>
      </c>
      <c r="C13" s="23">
        <v>3068.68</v>
      </c>
      <c r="D13" s="23">
        <v>654.53</v>
      </c>
      <c r="H13" s="32"/>
      <c r="I13" s="32"/>
      <c r="J13" s="32"/>
    </row>
    <row r="14" spans="1:30">
      <c r="A14" s="18" t="s">
        <v>13</v>
      </c>
      <c r="B14" s="23">
        <v>27905.35</v>
      </c>
      <c r="C14" s="23">
        <v>7781.87</v>
      </c>
      <c r="D14" s="23">
        <v>20123.490000000002</v>
      </c>
      <c r="H14" s="32"/>
      <c r="I14" s="32"/>
      <c r="J14" s="32"/>
    </row>
    <row r="15" spans="1:30">
      <c r="A15" s="18" t="s">
        <v>12</v>
      </c>
      <c r="B15" s="23">
        <v>327.43</v>
      </c>
      <c r="C15" s="23">
        <v>109.12</v>
      </c>
      <c r="D15" s="23">
        <v>218.31</v>
      </c>
      <c r="H15" s="32"/>
      <c r="I15" s="32"/>
      <c r="J15" s="32"/>
    </row>
    <row r="16" spans="1:30">
      <c r="A16" s="18" t="s">
        <v>11</v>
      </c>
      <c r="B16" s="23">
        <v>3608.83</v>
      </c>
      <c r="C16" s="23">
        <v>1699.32</v>
      </c>
      <c r="D16" s="23">
        <v>1909.5</v>
      </c>
      <c r="H16" s="32"/>
      <c r="I16" s="32"/>
      <c r="J16" s="32"/>
    </row>
    <row r="17" spans="1:10">
      <c r="A17" s="18" t="s">
        <v>10</v>
      </c>
      <c r="B17" s="23">
        <v>2574.58</v>
      </c>
      <c r="C17" s="23">
        <v>1133.1600000000001</v>
      </c>
      <c r="D17" s="23">
        <v>1441.42</v>
      </c>
      <c r="H17" s="32"/>
      <c r="I17" s="32"/>
      <c r="J17" s="32"/>
    </row>
    <row r="18" spans="1:10">
      <c r="A18" s="18" t="s">
        <v>9</v>
      </c>
      <c r="B18" s="23">
        <v>1614.12</v>
      </c>
      <c r="C18" s="23">
        <v>886.18</v>
      </c>
      <c r="D18" s="23">
        <v>727.94</v>
      </c>
      <c r="H18" s="32"/>
      <c r="I18" s="32"/>
      <c r="J18" s="32"/>
    </row>
    <row r="19" spans="1:10">
      <c r="A19" s="18" t="s">
        <v>8</v>
      </c>
      <c r="B19" s="23">
        <v>2552.75</v>
      </c>
      <c r="C19" s="23">
        <v>1807.99</v>
      </c>
      <c r="D19" s="23">
        <v>744.76</v>
      </c>
      <c r="H19" s="32"/>
      <c r="I19" s="32"/>
      <c r="J19" s="32"/>
    </row>
    <row r="20" spans="1:10">
      <c r="A20" s="18" t="s">
        <v>7</v>
      </c>
      <c r="B20" s="23">
        <v>15404.53</v>
      </c>
      <c r="C20" s="23">
        <v>9639.7900000000009</v>
      </c>
      <c r="D20" s="23">
        <v>5764.74</v>
      </c>
      <c r="H20" s="32"/>
      <c r="I20" s="32"/>
      <c r="J20" s="32"/>
    </row>
    <row r="21" spans="1:10">
      <c r="A21" s="18" t="s">
        <v>6</v>
      </c>
      <c r="B21" s="23">
        <v>11118.27</v>
      </c>
      <c r="C21" s="23">
        <v>4064.84</v>
      </c>
      <c r="D21" s="23">
        <v>7053.42</v>
      </c>
      <c r="H21" s="32"/>
      <c r="I21" s="32"/>
      <c r="J21" s="32"/>
    </row>
    <row r="22" spans="1:10">
      <c r="A22" s="18" t="s">
        <v>5</v>
      </c>
      <c r="B22" s="23">
        <v>4793.8900000000003</v>
      </c>
      <c r="C22" s="23">
        <v>640.89</v>
      </c>
      <c r="D22" s="23">
        <v>4153.01</v>
      </c>
      <c r="H22" s="32"/>
      <c r="I22" s="32"/>
      <c r="J22" s="32"/>
    </row>
    <row r="23" spans="1:10">
      <c r="A23" s="18" t="s">
        <v>4</v>
      </c>
      <c r="B23" s="23">
        <v>2534.2800000000002</v>
      </c>
      <c r="C23" s="23">
        <v>1584.73</v>
      </c>
      <c r="D23" s="23">
        <v>949.55</v>
      </c>
      <c r="H23" s="32"/>
      <c r="I23" s="32"/>
      <c r="J23" s="32"/>
    </row>
    <row r="24" spans="1:10">
      <c r="A24" s="18" t="s">
        <v>3</v>
      </c>
      <c r="B24" s="23">
        <v>14422.14</v>
      </c>
      <c r="C24" s="23">
        <v>8241.7099999999991</v>
      </c>
      <c r="D24" s="23">
        <v>6180.43</v>
      </c>
      <c r="H24" s="32"/>
      <c r="I24" s="32"/>
      <c r="J24" s="32"/>
    </row>
    <row r="25" spans="1:10">
      <c r="A25" s="18" t="s">
        <v>2</v>
      </c>
      <c r="B25" s="23">
        <v>1472.62</v>
      </c>
      <c r="C25" s="23">
        <v>360.49</v>
      </c>
      <c r="D25" s="23">
        <v>1112.1199999999999</v>
      </c>
      <c r="H25" s="32"/>
      <c r="I25" s="32"/>
      <c r="J25" s="32"/>
    </row>
    <row r="26" spans="1:10">
      <c r="A26" s="18" t="s">
        <v>1</v>
      </c>
      <c r="B26" s="24">
        <v>0</v>
      </c>
      <c r="C26" s="24">
        <v>0</v>
      </c>
      <c r="D26" s="24">
        <v>0</v>
      </c>
      <c r="H26" s="32"/>
      <c r="I26" s="32"/>
      <c r="J26" s="32"/>
    </row>
    <row r="27" spans="1:10">
      <c r="A27" s="18" t="s">
        <v>0</v>
      </c>
      <c r="B27" s="24">
        <v>0</v>
      </c>
      <c r="C27" s="24">
        <v>0</v>
      </c>
      <c r="D27" s="24">
        <v>0</v>
      </c>
      <c r="H27" s="32"/>
      <c r="I27" s="32"/>
      <c r="J27" s="32"/>
    </row>
    <row r="28" spans="1:10">
      <c r="A28" s="13"/>
      <c r="B28" s="26" t="s">
        <v>23</v>
      </c>
      <c r="C28" s="26"/>
      <c r="D28" s="26"/>
    </row>
    <row r="29" spans="1:10">
      <c r="A29" s="16" t="s">
        <v>22</v>
      </c>
      <c r="B29" s="21">
        <f>SUM(B30:B51)</f>
        <v>100.00000358428862</v>
      </c>
      <c r="C29" s="21">
        <f t="shared" ref="C29:D29" si="0">SUM(C30:C51)</f>
        <v>99.999999999999986</v>
      </c>
      <c r="D29" s="21">
        <f t="shared" si="0"/>
        <v>99.999992345770337</v>
      </c>
    </row>
    <row r="30" spans="1:10">
      <c r="A30" s="18" t="s">
        <v>21</v>
      </c>
      <c r="B30" s="25">
        <f t="shared" ref="B30:B51" si="1">B6/$B$5*100</f>
        <v>25.184806817058874</v>
      </c>
      <c r="C30" s="25">
        <f>C6/$C$5*100</f>
        <v>29.068673146850589</v>
      </c>
      <c r="D30" s="25">
        <f>D6/$D$5*100</f>
        <v>20.774696831271385</v>
      </c>
    </row>
    <row r="31" spans="1:10">
      <c r="A31" s="18" t="s">
        <v>20</v>
      </c>
      <c r="B31" s="25">
        <f t="shared" si="1"/>
        <v>0.40632212596774442</v>
      </c>
      <c r="C31" s="25">
        <f t="shared" ref="C31:C51" si="2">C7/$C$5*100</f>
        <v>0.58220946638753146</v>
      </c>
      <c r="D31" s="25">
        <f t="shared" ref="D31:D51" si="3">D7/$D$5*100</f>
        <v>0.20660296714682161</v>
      </c>
    </row>
    <row r="32" spans="1:10">
      <c r="A32" s="18" t="s">
        <v>19</v>
      </c>
      <c r="B32" s="25">
        <f t="shared" si="1"/>
        <v>13.249996711415193</v>
      </c>
      <c r="C32" s="25">
        <f t="shared" si="2"/>
        <v>12.035335402737346</v>
      </c>
      <c r="D32" s="25">
        <f t="shared" si="3"/>
        <v>14.629245954280368</v>
      </c>
    </row>
    <row r="33" spans="1:4">
      <c r="A33" s="18" t="s">
        <v>18</v>
      </c>
      <c r="B33" s="25">
        <f t="shared" si="1"/>
        <v>0.30343870556427471</v>
      </c>
      <c r="C33" s="25">
        <f t="shared" si="2"/>
        <v>0.57066908655129833</v>
      </c>
      <c r="D33" s="25">
        <f t="shared" si="3"/>
        <v>0</v>
      </c>
    </row>
    <row r="34" spans="1:4">
      <c r="A34" s="18" t="s">
        <v>17</v>
      </c>
      <c r="B34" s="25">
        <f t="shared" si="1"/>
        <v>0.17471973282425921</v>
      </c>
      <c r="C34" s="25">
        <f t="shared" si="2"/>
        <v>0.3285907450333056</v>
      </c>
      <c r="D34" s="25">
        <f t="shared" si="3"/>
        <v>0</v>
      </c>
    </row>
    <row r="35" spans="1:4">
      <c r="A35" s="18" t="s">
        <v>16</v>
      </c>
      <c r="B35" s="25">
        <f t="shared" si="1"/>
        <v>8.7877294316583505</v>
      </c>
      <c r="C35" s="25">
        <f t="shared" si="2"/>
        <v>13.893275888486226</v>
      </c>
      <c r="D35" s="25">
        <f t="shared" si="3"/>
        <v>2.9904003713219893</v>
      </c>
    </row>
    <row r="36" spans="1:4">
      <c r="A36" s="18" t="s">
        <v>15</v>
      </c>
      <c r="B36" s="25">
        <f t="shared" si="1"/>
        <v>18.898896501479829</v>
      </c>
      <c r="C36" s="25">
        <f t="shared" si="2"/>
        <v>15.871001742044601</v>
      </c>
      <c r="D36" s="25">
        <f t="shared" si="3"/>
        <v>22.337047573792894</v>
      </c>
    </row>
    <row r="37" spans="1:4">
      <c r="A37" s="18" t="s">
        <v>14</v>
      </c>
      <c r="B37" s="25">
        <f t="shared" si="1"/>
        <v>1.3345059214060848</v>
      </c>
      <c r="C37" s="25">
        <f t="shared" si="2"/>
        <v>2.0685591586362047</v>
      </c>
      <c r="D37" s="25">
        <f t="shared" si="3"/>
        <v>0.50099229433391057</v>
      </c>
    </row>
    <row r="38" spans="1:4">
      <c r="A38" s="18" t="s">
        <v>13</v>
      </c>
      <c r="B38" s="25">
        <f t="shared" si="1"/>
        <v>10.002082830114144</v>
      </c>
      <c r="C38" s="25">
        <f t="shared" si="2"/>
        <v>5.245662128281972</v>
      </c>
      <c r="D38" s="25">
        <f t="shared" si="3"/>
        <v>15.402981414305694</v>
      </c>
    </row>
    <row r="39" spans="1:4">
      <c r="A39" s="18" t="s">
        <v>12</v>
      </c>
      <c r="B39" s="25">
        <f t="shared" si="1"/>
        <v>0.11736036211924504</v>
      </c>
      <c r="C39" s="25">
        <f t="shared" si="2"/>
        <v>7.3556439703840945E-2</v>
      </c>
      <c r="D39" s="25">
        <f t="shared" si="3"/>
        <v>0.16709948784018458</v>
      </c>
    </row>
    <row r="40" spans="1:4">
      <c r="A40" s="18" t="s">
        <v>11</v>
      </c>
      <c r="B40" s="25">
        <f t="shared" si="1"/>
        <v>1.2935088282283087</v>
      </c>
      <c r="C40" s="25">
        <f t="shared" si="2"/>
        <v>1.1454905527632973</v>
      </c>
      <c r="D40" s="25">
        <f t="shared" si="3"/>
        <v>1.4615751547379068</v>
      </c>
    </row>
    <row r="41" spans="1:4">
      <c r="A41" s="18" t="s">
        <v>10</v>
      </c>
      <c r="B41" s="25">
        <f t="shared" si="1"/>
        <v>0.92280377822730331</v>
      </c>
      <c r="C41" s="25">
        <f t="shared" si="2"/>
        <v>0.7638491130388968</v>
      </c>
      <c r="D41" s="25">
        <f t="shared" si="3"/>
        <v>1.1032959725280513</v>
      </c>
    </row>
    <row r="42" spans="1:4">
      <c r="A42" s="18" t="s">
        <v>9</v>
      </c>
      <c r="B42" s="25">
        <f t="shared" si="1"/>
        <v>0.57854719391599974</v>
      </c>
      <c r="C42" s="25">
        <f t="shared" si="2"/>
        <v>0.59736295579865994</v>
      </c>
      <c r="D42" s="25">
        <f t="shared" si="3"/>
        <v>0.55718199431260129</v>
      </c>
    </row>
    <row r="43" spans="1:4">
      <c r="A43" s="18" t="s">
        <v>8</v>
      </c>
      <c r="B43" s="25">
        <f t="shared" si="1"/>
        <v>0.91497927618087149</v>
      </c>
      <c r="C43" s="25">
        <f t="shared" si="2"/>
        <v>1.2187436530438729</v>
      </c>
      <c r="D43" s="25">
        <f t="shared" si="3"/>
        <v>0.57005640861094709</v>
      </c>
    </row>
    <row r="44" spans="1:4">
      <c r="A44" s="18" t="s">
        <v>7</v>
      </c>
      <c r="B44" s="25">
        <f t="shared" si="1"/>
        <v>5.5214281497626176</v>
      </c>
      <c r="C44" s="25">
        <f t="shared" si="2"/>
        <v>6.4980629755561683</v>
      </c>
      <c r="D44" s="25">
        <f t="shared" si="3"/>
        <v>4.4124643925235931</v>
      </c>
    </row>
    <row r="45" spans="1:4">
      <c r="A45" s="18" t="s">
        <v>6</v>
      </c>
      <c r="B45" s="25">
        <f t="shared" si="1"/>
        <v>3.9851088578918814</v>
      </c>
      <c r="C45" s="25">
        <f t="shared" si="2"/>
        <v>2.7400582694809463</v>
      </c>
      <c r="D45" s="25">
        <f t="shared" si="3"/>
        <v>5.3988496611319441</v>
      </c>
    </row>
    <row r="46" spans="1:4">
      <c r="A46" s="18" t="s">
        <v>5</v>
      </c>
      <c r="B46" s="25">
        <f t="shared" si="1"/>
        <v>1.718268534831346</v>
      </c>
      <c r="C46" s="25">
        <f t="shared" si="2"/>
        <v>0.43201600661468681</v>
      </c>
      <c r="D46" s="25">
        <f t="shared" si="3"/>
        <v>3.1788092345525398</v>
      </c>
    </row>
    <row r="47" spans="1:4">
      <c r="A47" s="18" t="s">
        <v>4</v>
      </c>
      <c r="B47" s="25">
        <f t="shared" si="1"/>
        <v>0.90835909510906254</v>
      </c>
      <c r="C47" s="25">
        <f t="shared" si="2"/>
        <v>1.0682468538477627</v>
      </c>
      <c r="D47" s="25">
        <f t="shared" si="3"/>
        <v>0.72680737794259209</v>
      </c>
    </row>
    <row r="48" spans="1:4">
      <c r="A48" s="18" t="s">
        <v>3</v>
      </c>
      <c r="B48" s="25">
        <f t="shared" si="1"/>
        <v>5.1693112205187335</v>
      </c>
      <c r="C48" s="25">
        <f t="shared" si="2"/>
        <v>5.5556345736028492</v>
      </c>
      <c r="D48" s="25">
        <f t="shared" si="3"/>
        <v>4.730643065512858</v>
      </c>
    </row>
    <row r="49" spans="1:4">
      <c r="A49" s="18" t="s">
        <v>2</v>
      </c>
      <c r="B49" s="25">
        <f t="shared" si="1"/>
        <v>0.52782951001448442</v>
      </c>
      <c r="C49" s="25">
        <f t="shared" si="2"/>
        <v>0.24300184153993426</v>
      </c>
      <c r="D49" s="25">
        <f t="shared" si="3"/>
        <v>0.85124218962404874</v>
      </c>
    </row>
    <row r="50" spans="1:4">
      <c r="A50" s="18" t="s">
        <v>1</v>
      </c>
      <c r="B50" s="25">
        <f t="shared" si="1"/>
        <v>0</v>
      </c>
      <c r="C50" s="25">
        <f t="shared" si="2"/>
        <v>0</v>
      </c>
      <c r="D50" s="25">
        <f t="shared" si="3"/>
        <v>0</v>
      </c>
    </row>
    <row r="51" spans="1:4">
      <c r="A51" s="19" t="s">
        <v>0</v>
      </c>
      <c r="B51" s="25">
        <f t="shared" si="1"/>
        <v>0</v>
      </c>
      <c r="C51" s="25">
        <f t="shared" si="2"/>
        <v>0</v>
      </c>
      <c r="D51" s="25">
        <f t="shared" si="3"/>
        <v>0</v>
      </c>
    </row>
    <row r="52" spans="1:4">
      <c r="A52" s="17" t="s">
        <v>30</v>
      </c>
      <c r="B52" s="20"/>
      <c r="C52" s="20"/>
      <c r="D52" s="20"/>
    </row>
  </sheetData>
  <mergeCells count="2">
    <mergeCell ref="B4:D4"/>
    <mergeCell ref="B28:D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35EEA-610C-4EEC-94E0-B88820DC7F81}">
  <dimension ref="A1:D52"/>
  <sheetViews>
    <sheetView topLeftCell="A28" workbookViewId="0">
      <selection activeCell="B29" sqref="B29:D29"/>
    </sheetView>
  </sheetViews>
  <sheetFormatPr defaultRowHeight="21.75"/>
  <cols>
    <col min="1" max="1" width="45.28515625" customWidth="1"/>
    <col min="2" max="4" width="13.85546875" customWidth="1"/>
  </cols>
  <sheetData>
    <row r="1" spans="1:4">
      <c r="A1" s="11" t="s">
        <v>29</v>
      </c>
      <c r="B1" s="10"/>
      <c r="C1" s="10"/>
      <c r="D1" s="10"/>
    </row>
    <row r="2" spans="1:4">
      <c r="A2" s="11"/>
      <c r="B2" s="10"/>
      <c r="C2" s="10"/>
      <c r="D2" s="10"/>
    </row>
    <row r="3" spans="1:4">
      <c r="A3" s="14" t="s">
        <v>28</v>
      </c>
      <c r="B3" s="15" t="s">
        <v>27</v>
      </c>
      <c r="C3" s="15" t="s">
        <v>26</v>
      </c>
      <c r="D3" s="15" t="s">
        <v>25</v>
      </c>
    </row>
    <row r="4" spans="1:4">
      <c r="A4" s="12"/>
      <c r="B4" s="27" t="s">
        <v>24</v>
      </c>
      <c r="C4" s="27"/>
      <c r="D4" s="27"/>
    </row>
    <row r="5" spans="1:4">
      <c r="A5" s="16" t="s">
        <v>22</v>
      </c>
      <c r="B5" s="22">
        <v>289220.12</v>
      </c>
      <c r="C5" s="22">
        <v>152261.45000000001</v>
      </c>
      <c r="D5" s="22">
        <v>136958.68</v>
      </c>
    </row>
    <row r="6" spans="1:4">
      <c r="A6" s="18" t="s">
        <v>21</v>
      </c>
      <c r="B6" s="23">
        <v>73027.88</v>
      </c>
      <c r="C6" s="23">
        <v>46370.34</v>
      </c>
      <c r="D6" s="23">
        <v>26657.54</v>
      </c>
    </row>
    <row r="7" spans="1:4">
      <c r="A7" s="18" t="s">
        <v>20</v>
      </c>
      <c r="B7" s="23">
        <v>1396.99</v>
      </c>
      <c r="C7" s="23">
        <v>1240.25</v>
      </c>
      <c r="D7" s="23">
        <v>156.72999999999999</v>
      </c>
    </row>
    <row r="8" spans="1:4">
      <c r="A8" s="18" t="s">
        <v>19</v>
      </c>
      <c r="B8" s="23">
        <v>35087.26</v>
      </c>
      <c r="C8" s="23">
        <v>18938.939999999999</v>
      </c>
      <c r="D8" s="23">
        <v>16148.32</v>
      </c>
    </row>
    <row r="9" spans="1:4">
      <c r="A9" s="18" t="s">
        <v>18</v>
      </c>
      <c r="B9" s="23">
        <v>1264.6099999999999</v>
      </c>
      <c r="C9" s="23">
        <v>1264.6099999999999</v>
      </c>
      <c r="D9" s="23">
        <v>0</v>
      </c>
    </row>
    <row r="10" spans="1:4">
      <c r="A10" s="18" t="s">
        <v>17</v>
      </c>
      <c r="B10" s="23">
        <v>312.5</v>
      </c>
      <c r="C10" s="23">
        <v>312.5</v>
      </c>
      <c r="D10" s="23">
        <v>0</v>
      </c>
    </row>
    <row r="11" spans="1:4">
      <c r="A11" s="18" t="s">
        <v>16</v>
      </c>
      <c r="B11" s="23">
        <v>24153.9</v>
      </c>
      <c r="C11" s="23">
        <v>17638.43</v>
      </c>
      <c r="D11" s="23">
        <v>6515.47</v>
      </c>
    </row>
    <row r="12" spans="1:4">
      <c r="A12" s="18" t="s">
        <v>15</v>
      </c>
      <c r="B12" s="23">
        <v>57554.48</v>
      </c>
      <c r="C12" s="23">
        <v>25309.53</v>
      </c>
      <c r="D12" s="23">
        <v>32244.95</v>
      </c>
    </row>
    <row r="13" spans="1:4">
      <c r="A13" s="18" t="s">
        <v>14</v>
      </c>
      <c r="B13" s="23">
        <v>4601.7299999999996</v>
      </c>
      <c r="C13" s="23">
        <v>4060.06</v>
      </c>
      <c r="D13" s="23">
        <v>541.66999999999996</v>
      </c>
    </row>
    <row r="14" spans="1:4">
      <c r="A14" s="18" t="s">
        <v>13</v>
      </c>
      <c r="B14" s="23">
        <v>30522.65</v>
      </c>
      <c r="C14" s="23">
        <v>7992.86</v>
      </c>
      <c r="D14" s="23">
        <v>22529.79</v>
      </c>
    </row>
    <row r="15" spans="1:4">
      <c r="A15" s="18" t="s">
        <v>12</v>
      </c>
      <c r="B15" s="23">
        <v>256.3</v>
      </c>
      <c r="C15" s="23">
        <v>256.3</v>
      </c>
      <c r="D15" s="23">
        <v>0</v>
      </c>
    </row>
    <row r="16" spans="1:4">
      <c r="A16" s="18" t="s">
        <v>11</v>
      </c>
      <c r="B16" s="23">
        <v>3358.54</v>
      </c>
      <c r="C16" s="23">
        <v>1154.5999999999999</v>
      </c>
      <c r="D16" s="23">
        <v>2203.94</v>
      </c>
    </row>
    <row r="17" spans="1:4">
      <c r="A17" s="18" t="s">
        <v>10</v>
      </c>
      <c r="B17" s="23">
        <v>2387.42</v>
      </c>
      <c r="C17" s="23">
        <v>1231.8900000000001</v>
      </c>
      <c r="D17" s="23">
        <v>1155.53</v>
      </c>
    </row>
    <row r="18" spans="1:4">
      <c r="A18" s="18" t="s">
        <v>9</v>
      </c>
      <c r="B18" s="23">
        <v>1758.69</v>
      </c>
      <c r="C18" s="23">
        <v>1296.93</v>
      </c>
      <c r="D18" s="23">
        <v>461.77</v>
      </c>
    </row>
    <row r="19" spans="1:4">
      <c r="A19" s="18" t="s">
        <v>8</v>
      </c>
      <c r="B19" s="23">
        <v>3627.39</v>
      </c>
      <c r="C19" s="23">
        <v>2439.77</v>
      </c>
      <c r="D19" s="23">
        <v>1187.6099999999999</v>
      </c>
    </row>
    <row r="20" spans="1:4">
      <c r="A20" s="18" t="s">
        <v>7</v>
      </c>
      <c r="B20" s="23">
        <v>12756.72</v>
      </c>
      <c r="C20" s="23">
        <v>8407.92</v>
      </c>
      <c r="D20" s="23">
        <v>4348.8</v>
      </c>
    </row>
    <row r="21" spans="1:4">
      <c r="A21" s="18" t="s">
        <v>6</v>
      </c>
      <c r="B21" s="23">
        <v>10547.67</v>
      </c>
      <c r="C21" s="23">
        <v>3138.21</v>
      </c>
      <c r="D21" s="23">
        <v>7409.46</v>
      </c>
    </row>
    <row r="22" spans="1:4">
      <c r="A22" s="18" t="s">
        <v>5</v>
      </c>
      <c r="B22" s="23">
        <v>6816.96</v>
      </c>
      <c r="C22" s="23">
        <v>910.51</v>
      </c>
      <c r="D22" s="23">
        <v>5906.45</v>
      </c>
    </row>
    <row r="23" spans="1:4">
      <c r="A23" s="18" t="s">
        <v>4</v>
      </c>
      <c r="B23" s="23">
        <v>3435.64</v>
      </c>
      <c r="C23" s="23">
        <v>2163.84</v>
      </c>
      <c r="D23" s="23">
        <v>1271.8</v>
      </c>
    </row>
    <row r="24" spans="1:4">
      <c r="A24" s="18" t="s">
        <v>3</v>
      </c>
      <c r="B24" s="23">
        <v>13141.06</v>
      </c>
      <c r="C24" s="23">
        <v>7161.06</v>
      </c>
      <c r="D24" s="23">
        <v>5980</v>
      </c>
    </row>
    <row r="25" spans="1:4">
      <c r="A25" s="18" t="s">
        <v>2</v>
      </c>
      <c r="B25" s="23">
        <v>3211.74</v>
      </c>
      <c r="C25" s="23">
        <v>972.88</v>
      </c>
      <c r="D25" s="23">
        <v>2238.86</v>
      </c>
    </row>
    <row r="26" spans="1:4">
      <c r="A26" s="18" t="s">
        <v>1</v>
      </c>
      <c r="B26" s="24">
        <v>0</v>
      </c>
      <c r="C26" s="24">
        <v>0</v>
      </c>
      <c r="D26" s="24">
        <v>0</v>
      </c>
    </row>
    <row r="27" spans="1:4">
      <c r="A27" s="18" t="s">
        <v>0</v>
      </c>
      <c r="B27" s="24">
        <v>0</v>
      </c>
      <c r="C27" s="24">
        <v>0</v>
      </c>
      <c r="D27" s="24">
        <v>0</v>
      </c>
    </row>
    <row r="28" spans="1:4">
      <c r="A28" s="13"/>
      <c r="B28" s="26" t="s">
        <v>23</v>
      </c>
      <c r="C28" s="26"/>
      <c r="D28" s="26"/>
    </row>
    <row r="29" spans="1:4">
      <c r="A29" s="16" t="s">
        <v>22</v>
      </c>
      <c r="B29" s="21">
        <f>SUM(B30:B51)</f>
        <v>100.00000345757412</v>
      </c>
      <c r="C29" s="21">
        <f t="shared" ref="C29:D29" si="0">SUM(C30:C51)</f>
        <v>99.999986864698826</v>
      </c>
      <c r="D29" s="21">
        <f t="shared" si="0"/>
        <v>100.00000730147219</v>
      </c>
    </row>
    <row r="30" spans="1:4">
      <c r="A30" s="18" t="s">
        <v>21</v>
      </c>
      <c r="B30" s="25">
        <f t="shared" ref="B30:B51" si="1">B6/$B$5*100</f>
        <v>25.249930744790511</v>
      </c>
      <c r="C30" s="25">
        <f>C6/$C$5*100</f>
        <v>30.454419027271832</v>
      </c>
      <c r="D30" s="25">
        <f>D6/$D$5*100</f>
        <v>19.463928828753314</v>
      </c>
    </row>
    <row r="31" spans="1:4">
      <c r="A31" s="18" t="s">
        <v>20</v>
      </c>
      <c r="B31" s="25">
        <f t="shared" si="1"/>
        <v>0.48301964607441555</v>
      </c>
      <c r="C31" s="25">
        <f t="shared" ref="C31:C51" si="2">C7/$C$5*100</f>
        <v>0.81455286285530581</v>
      </c>
      <c r="D31" s="25">
        <f t="shared" ref="D31:D51" si="3">D7/$D$5*100</f>
        <v>0.11443597441213656</v>
      </c>
    </row>
    <row r="32" spans="1:4">
      <c r="A32" s="18" t="s">
        <v>19</v>
      </c>
      <c r="B32" s="25">
        <f t="shared" si="1"/>
        <v>12.131680188778017</v>
      </c>
      <c r="C32" s="25">
        <f t="shared" si="2"/>
        <v>12.438434022531638</v>
      </c>
      <c r="D32" s="25">
        <f t="shared" si="3"/>
        <v>11.79065101970901</v>
      </c>
    </row>
    <row r="33" spans="1:4">
      <c r="A33" s="18" t="s">
        <v>18</v>
      </c>
      <c r="B33" s="25">
        <f t="shared" si="1"/>
        <v>0.43724827996060572</v>
      </c>
      <c r="C33" s="25">
        <f t="shared" si="2"/>
        <v>0.83055165966171995</v>
      </c>
      <c r="D33" s="25">
        <f t="shared" si="3"/>
        <v>0</v>
      </c>
    </row>
    <row r="34" spans="1:4">
      <c r="A34" s="18" t="s">
        <v>17</v>
      </c>
      <c r="B34" s="25">
        <f t="shared" si="1"/>
        <v>0.10804919104521497</v>
      </c>
      <c r="C34" s="25">
        <f t="shared" si="2"/>
        <v>0.20523908054205448</v>
      </c>
      <c r="D34" s="25">
        <f t="shared" si="3"/>
        <v>0</v>
      </c>
    </row>
    <row r="35" spans="1:4">
      <c r="A35" s="18" t="s">
        <v>16</v>
      </c>
      <c r="B35" s="25">
        <f t="shared" si="1"/>
        <v>8.3513899378784568</v>
      </c>
      <c r="C35" s="25">
        <f t="shared" si="2"/>
        <v>11.584304497297246</v>
      </c>
      <c r="D35" s="25">
        <f t="shared" si="3"/>
        <v>4.7572523333314836</v>
      </c>
    </row>
    <row r="36" spans="1:4">
      <c r="A36" s="18" t="s">
        <v>15</v>
      </c>
      <c r="B36" s="25">
        <f t="shared" si="1"/>
        <v>19.899888016089616</v>
      </c>
      <c r="C36" s="25">
        <f t="shared" si="2"/>
        <v>16.62241493168494</v>
      </c>
      <c r="D36" s="25">
        <f t="shared" si="3"/>
        <v>23.543560729411237</v>
      </c>
    </row>
    <row r="37" spans="1:4">
      <c r="A37" s="18" t="s">
        <v>14</v>
      </c>
      <c r="B37" s="25">
        <f t="shared" si="1"/>
        <v>1.5910822525071908</v>
      </c>
      <c r="C37" s="25">
        <f t="shared" si="2"/>
        <v>2.6665055403058355</v>
      </c>
      <c r="D37" s="25">
        <f t="shared" si="3"/>
        <v>0.39549884680547448</v>
      </c>
    </row>
    <row r="38" spans="1:4">
      <c r="A38" s="18" t="s">
        <v>13</v>
      </c>
      <c r="B38" s="25">
        <f t="shared" si="1"/>
        <v>10.553432451379939</v>
      </c>
      <c r="C38" s="25">
        <f t="shared" si="2"/>
        <v>5.2494311593643692</v>
      </c>
      <c r="D38" s="25">
        <f t="shared" si="3"/>
        <v>16.450063625029099</v>
      </c>
    </row>
    <row r="39" spans="1:4">
      <c r="A39" s="18" t="s">
        <v>12</v>
      </c>
      <c r="B39" s="25">
        <f t="shared" si="1"/>
        <v>8.8617624527643518E-2</v>
      </c>
      <c r="C39" s="25">
        <f t="shared" si="2"/>
        <v>0.16832888429737139</v>
      </c>
      <c r="D39" s="25">
        <f t="shared" si="3"/>
        <v>0</v>
      </c>
    </row>
    <row r="40" spans="1:4">
      <c r="A40" s="18" t="s">
        <v>11</v>
      </c>
      <c r="B40" s="25">
        <f t="shared" si="1"/>
        <v>1.1612400962975882</v>
      </c>
      <c r="C40" s="25">
        <f t="shared" si="2"/>
        <v>0.75830093566033929</v>
      </c>
      <c r="D40" s="25">
        <f t="shared" si="3"/>
        <v>1.609200672786858</v>
      </c>
    </row>
    <row r="41" spans="1:4">
      <c r="A41" s="18" t="s">
        <v>10</v>
      </c>
      <c r="B41" s="25">
        <f t="shared" si="1"/>
        <v>0.82546815899253478</v>
      </c>
      <c r="C41" s="25">
        <f t="shared" si="2"/>
        <v>0.8090623069726447</v>
      </c>
      <c r="D41" s="25">
        <f t="shared" si="3"/>
        <v>0.84370702170902934</v>
      </c>
    </row>
    <row r="42" spans="1:4">
      <c r="A42" s="18" t="s">
        <v>9</v>
      </c>
      <c r="B42" s="25">
        <f t="shared" si="1"/>
        <v>0.60808010175778926</v>
      </c>
      <c r="C42" s="25">
        <f t="shared" si="2"/>
        <v>0.85177830632770146</v>
      </c>
      <c r="D42" s="25">
        <f t="shared" si="3"/>
        <v>0.33716008361061894</v>
      </c>
    </row>
    <row r="43" spans="1:4">
      <c r="A43" s="18" t="s">
        <v>8</v>
      </c>
      <c r="B43" s="25">
        <f t="shared" si="1"/>
        <v>1.2541969763376075</v>
      </c>
      <c r="C43" s="25">
        <f t="shared" si="2"/>
        <v>1.6023556849090823</v>
      </c>
      <c r="D43" s="25">
        <f t="shared" si="3"/>
        <v>0.86713014465384741</v>
      </c>
    </row>
    <row r="44" spans="1:4">
      <c r="A44" s="18" t="s">
        <v>7</v>
      </c>
      <c r="B44" s="25">
        <f t="shared" si="1"/>
        <v>4.4107304844490072</v>
      </c>
      <c r="C44" s="25">
        <f t="shared" si="2"/>
        <v>5.5220280642276816</v>
      </c>
      <c r="D44" s="25">
        <f t="shared" si="3"/>
        <v>3.1752642475818256</v>
      </c>
    </row>
    <row r="45" spans="1:4">
      <c r="A45" s="18" t="s">
        <v>6</v>
      </c>
      <c r="B45" s="25">
        <f t="shared" si="1"/>
        <v>3.6469350749180243</v>
      </c>
      <c r="C45" s="25">
        <f t="shared" si="2"/>
        <v>2.0610666718332182</v>
      </c>
      <c r="D45" s="25">
        <f t="shared" si="3"/>
        <v>5.4099966500845369</v>
      </c>
    </row>
    <row r="46" spans="1:4">
      <c r="A46" s="18" t="s">
        <v>5</v>
      </c>
      <c r="B46" s="25">
        <f t="shared" si="1"/>
        <v>2.3570144428402839</v>
      </c>
      <c r="C46" s="25">
        <f t="shared" si="2"/>
        <v>0.59799115271790726</v>
      </c>
      <c r="D46" s="25">
        <f t="shared" si="3"/>
        <v>4.3125780709919219</v>
      </c>
    </row>
    <row r="47" spans="1:4">
      <c r="A47" s="18" t="s">
        <v>4</v>
      </c>
      <c r="B47" s="25">
        <f t="shared" si="1"/>
        <v>1.1878979927122635</v>
      </c>
      <c r="C47" s="25">
        <f t="shared" si="2"/>
        <v>1.4211345025283812</v>
      </c>
      <c r="D47" s="25">
        <f t="shared" si="3"/>
        <v>0.92860123943951567</v>
      </c>
    </row>
    <row r="48" spans="1:4">
      <c r="A48" s="18" t="s">
        <v>3</v>
      </c>
      <c r="B48" s="25">
        <f t="shared" si="1"/>
        <v>4.5436188879252244</v>
      </c>
      <c r="C48" s="25">
        <f t="shared" si="2"/>
        <v>4.7031339843407505</v>
      </c>
      <c r="D48" s="25">
        <f t="shared" si="3"/>
        <v>4.3662803993145962</v>
      </c>
    </row>
    <row r="49" spans="1:4">
      <c r="A49" s="18" t="s">
        <v>2</v>
      </c>
      <c r="B49" s="25">
        <f t="shared" si="1"/>
        <v>1.1104829083121879</v>
      </c>
      <c r="C49" s="25">
        <f t="shared" si="2"/>
        <v>0.63895358936881264</v>
      </c>
      <c r="D49" s="25">
        <f t="shared" si="3"/>
        <v>1.634697413847739</v>
      </c>
    </row>
    <row r="50" spans="1:4">
      <c r="A50" s="18" t="s">
        <v>1</v>
      </c>
      <c r="B50" s="25">
        <f t="shared" si="1"/>
        <v>0</v>
      </c>
      <c r="C50" s="25">
        <f t="shared" si="2"/>
        <v>0</v>
      </c>
      <c r="D50" s="25">
        <f t="shared" si="3"/>
        <v>0</v>
      </c>
    </row>
    <row r="51" spans="1:4">
      <c r="A51" s="19" t="s">
        <v>0</v>
      </c>
      <c r="B51" s="25">
        <f t="shared" si="1"/>
        <v>0</v>
      </c>
      <c r="C51" s="25">
        <f t="shared" si="2"/>
        <v>0</v>
      </c>
      <c r="D51" s="25">
        <f t="shared" si="3"/>
        <v>0</v>
      </c>
    </row>
    <row r="52" spans="1:4">
      <c r="A52" s="17" t="s">
        <v>30</v>
      </c>
      <c r="B52" s="20"/>
      <c r="C52" s="20"/>
      <c r="D52" s="20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ตร5</vt:lpstr>
      <vt:lpstr>ตร5-1</vt:lpstr>
      <vt:lpstr>ตร5-2</vt:lpstr>
      <vt:lpstr>ตร5-3</vt:lpstr>
      <vt:lpstr>ตร5-4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2021-03-26T05:19:26Z</cp:lastPrinted>
  <dcterms:created xsi:type="dcterms:W3CDTF">2017-03-06T02:15:34Z</dcterms:created>
  <dcterms:modified xsi:type="dcterms:W3CDTF">2021-08-06T08:31:59Z</dcterms:modified>
</cp:coreProperties>
</file>