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9555" windowHeight="4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9" i="1" l="1"/>
  <c r="C39" i="1"/>
  <c r="D5" i="1"/>
  <c r="C5" i="1"/>
  <c r="B5" i="1"/>
  <c r="B46" i="1" l="1"/>
  <c r="B48" i="1"/>
  <c r="B42" i="1"/>
  <c r="C42" i="1"/>
  <c r="C46" i="1"/>
  <c r="D48" i="1"/>
  <c r="D56" i="1"/>
  <c r="D41" i="1"/>
  <c r="D42" i="1"/>
  <c r="D43" i="1"/>
  <c r="D44" i="1"/>
  <c r="D45" i="1"/>
  <c r="D46" i="1"/>
  <c r="D47" i="1"/>
  <c r="D49" i="1"/>
  <c r="D50" i="1"/>
  <c r="D51" i="1"/>
  <c r="D52" i="1"/>
  <c r="D53" i="1"/>
  <c r="D54" i="1"/>
  <c r="D55" i="1"/>
  <c r="D57" i="1"/>
  <c r="D58" i="1"/>
  <c r="D59" i="1"/>
  <c r="D60" i="1"/>
  <c r="D40" i="1"/>
  <c r="C41" i="1"/>
  <c r="C43" i="1"/>
  <c r="C44" i="1"/>
  <c r="C45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40" i="1"/>
  <c r="B43" i="1"/>
  <c r="B44" i="1"/>
  <c r="B45" i="1"/>
  <c r="B47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41" i="1"/>
  <c r="B40" i="1"/>
  <c r="B39" i="1" s="1"/>
  <c r="D61" i="1" l="1"/>
  <c r="D62" i="1"/>
</calcChain>
</file>

<file path=xl/sharedStrings.xml><?xml version="1.0" encoding="utf-8"?>
<sst xmlns="http://schemas.openxmlformats.org/spreadsheetml/2006/main" count="64" uniqueCount="38">
  <si>
    <t xml:space="preserve">ตารางที่  4   ประชากรอายุ 15 ปีขึ้นไป ที่มีงานทำ จำแนกตามอุตสาหกรรม และเพศ 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</si>
  <si>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</si>
  <si>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</si>
  <si>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</si>
  <si>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</si>
  <si>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</si>
  <si>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</si>
  <si>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</si>
  <si>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</si>
  <si>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</si>
  <si>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</si>
  <si>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</si>
  <si>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</si>
  <si>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</si>
  <si>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</si>
  <si>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</si>
  <si>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</si>
  <si>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</si>
  <si>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</si>
  <si>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</si>
  <si>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</si>
  <si>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</si>
  <si>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</si>
  <si>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</si>
  <si>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</si>
  <si>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</si>
  <si>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</si>
  <si>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</si>
  <si>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</si>
  <si>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</si>
  <si>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 xml:space="preserve">ตารางที่  4   ประชากรอายุ 15 ปีขึ้นไป จำแนกตามอุตสาหกรรม และเพศ </t>
  </si>
  <si>
    <t>ร้อยละ</t>
  </si>
  <si>
    <t xml:space="preserve">1. เกษตรกรรม การป่าไม้และการประมง </t>
  </si>
  <si>
    <t>21. องค์การระหว่างประเทศและองค์การต่างประเทศอื่นๆและสมาชิก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</si>
  <si>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</si>
  <si>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เดือนกรกฎาคม พ.ศ. 2562</t>
  </si>
  <si>
    <t xml:space="preserve">                เดือนกรกฎาคม พ.ศ. 2562 (ต่อ)</t>
  </si>
  <si>
    <t xml:space="preserve">                  เดือน กรกฎาคม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</si>
</sst>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_-* #,##0.0000_-;\-* #,##0.0000_-;_-* &quot;-&quot;??_-;_-@_-"/>
    <numFmt numFmtId="191" formatCode="_-* #,##0.00_-;\-* #,##0.00_-;_-* &quot;-&quot;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3" fillId="0" borderId="0" xfId="4" applyFont="1" applyFill="1"/>
    <xf numFmtId="0" fontId="6" fillId="0" borderId="0" xfId="4" applyFont="1" applyFill="1"/>
    <xf numFmtId="0" fontId="0" fillId="0" borderId="0" xfId="0" applyFill="1"/>
    <xf numFmtId="0" fontId="3" fillId="0" borderId="0" xfId="1" applyFont="1" applyFill="1"/>
    <xf numFmtId="0" fontId="6" fillId="0" borderId="0" xfId="1" applyFont="1" applyFill="1"/>
    <xf numFmtId="0" fontId="3" fillId="0" borderId="1" xfId="4" applyFont="1" applyFill="1" applyBorder="1" applyAlignment="1">
      <alignment horizontal="center"/>
    </xf>
    <xf numFmtId="0" fontId="3" fillId="0" borderId="1" xfId="4" applyFont="1" applyFill="1" applyBorder="1" applyAlignment="1">
      <alignment horizontal="right"/>
    </xf>
    <xf numFmtId="0" fontId="5" fillId="0" borderId="1" xfId="4" applyFont="1" applyFill="1" applyBorder="1" applyAlignment="1">
      <alignment horizontal="right"/>
    </xf>
    <xf numFmtId="0" fontId="3" fillId="0" borderId="0" xfId="4" applyFont="1" applyFill="1" applyAlignment="1">
      <alignment horizontal="center"/>
    </xf>
    <xf numFmtId="0" fontId="3" fillId="0" borderId="3" xfId="4" applyFont="1" applyFill="1" applyBorder="1" applyAlignment="1">
      <alignment horizontal="center"/>
    </xf>
    <xf numFmtId="1" fontId="0" fillId="0" borderId="0" xfId="0" applyNumberFormat="1" applyFill="1"/>
    <xf numFmtId="0" fontId="5" fillId="0" borderId="0" xfId="4" applyFont="1" applyFill="1" applyAlignment="1">
      <alignment horizontal="center"/>
    </xf>
    <xf numFmtId="41" fontId="3" fillId="0" borderId="0" xfId="2" applyNumberFormat="1" applyFont="1" applyFill="1" applyAlignment="1">
      <alignment horizontal="right"/>
    </xf>
    <xf numFmtId="41" fontId="0" fillId="0" borderId="0" xfId="0" applyNumberFormat="1" applyFill="1"/>
    <xf numFmtId="43" fontId="11" fillId="0" borderId="0" xfId="2" applyNumberFormat="1" applyFont="1" applyFill="1" applyAlignment="1">
      <alignment horizontal="right"/>
    </xf>
    <xf numFmtId="43" fontId="0" fillId="0" borderId="0" xfId="0" applyNumberFormat="1" applyFill="1"/>
    <xf numFmtId="0" fontId="7" fillId="0" borderId="0" xfId="4" quotePrefix="1" applyFont="1" applyFill="1" applyAlignment="1">
      <alignment horizontal="left"/>
    </xf>
    <xf numFmtId="41" fontId="7" fillId="0" borderId="0" xfId="2" applyNumberFormat="1" applyFont="1" applyFill="1" applyAlignment="1">
      <alignment horizontal="right"/>
    </xf>
    <xf numFmtId="0" fontId="7" fillId="0" borderId="0" xfId="4" applyFont="1" applyFill="1" applyAlignment="1">
      <alignment horizontal="left"/>
    </xf>
    <xf numFmtId="191" fontId="0" fillId="0" borderId="0" xfId="0" applyNumberFormat="1" applyFill="1"/>
    <xf numFmtId="43" fontId="10" fillId="0" borderId="0" xfId="2" applyNumberFormat="1" applyFont="1" applyFill="1" applyAlignment="1">
      <alignment horizontal="right"/>
    </xf>
    <xf numFmtId="2" fontId="0" fillId="0" borderId="0" xfId="0" applyNumberFormat="1" applyFill="1"/>
    <xf numFmtId="41" fontId="6" fillId="0" borderId="0" xfId="2" applyNumberFormat="1" applyFont="1" applyFill="1" applyAlignment="1">
      <alignment horizontal="right"/>
    </xf>
    <xf numFmtId="190" fontId="11" fillId="0" borderId="0" xfId="2" applyNumberFormat="1" applyFont="1" applyFill="1" applyAlignment="1">
      <alignment horizontal="right"/>
    </xf>
    <xf numFmtId="0" fontId="7" fillId="0" borderId="0" xfId="4" applyFont="1" applyFill="1"/>
    <xf numFmtId="41" fontId="7" fillId="0" borderId="0" xfId="4" applyNumberFormat="1" applyFont="1" applyFill="1"/>
    <xf numFmtId="0" fontId="7" fillId="0" borderId="2" xfId="4" applyFont="1" applyFill="1" applyBorder="1"/>
    <xf numFmtId="41" fontId="7" fillId="0" borderId="2" xfId="2" applyNumberFormat="1" applyFont="1" applyFill="1" applyBorder="1" applyAlignment="1">
      <alignment horizontal="right"/>
    </xf>
    <xf numFmtId="41" fontId="7" fillId="0" borderId="2" xfId="4" applyNumberFormat="1" applyFont="1" applyFill="1" applyBorder="1" applyAlignment="1">
      <alignment horizontal="right"/>
    </xf>
    <xf numFmtId="188" fontId="5" fillId="0" borderId="3" xfId="2" applyNumberFormat="1" applyFont="1" applyFill="1" applyBorder="1" applyAlignment="1">
      <alignment horizontal="right"/>
    </xf>
    <xf numFmtId="188" fontId="7" fillId="0" borderId="0" xfId="2" applyNumberFormat="1" applyFont="1" applyFill="1" applyAlignment="1">
      <alignment horizontal="center"/>
    </xf>
    <xf numFmtId="188" fontId="5" fillId="0" borderId="0" xfId="2" applyNumberFormat="1" applyFont="1" applyFill="1" applyAlignment="1">
      <alignment horizontal="right"/>
    </xf>
    <xf numFmtId="0" fontId="5" fillId="0" borderId="1" xfId="4" applyFont="1" applyFill="1" applyBorder="1" applyAlignment="1">
      <alignment horizontal="center" vertical="center"/>
    </xf>
    <xf numFmtId="0" fontId="5" fillId="0" borderId="0" xfId="4" applyFont="1" applyFill="1" applyAlignment="1">
      <alignment horizontal="center"/>
    </xf>
    <xf numFmtId="0" fontId="3" fillId="0" borderId="0" xfId="4" applyFont="1" applyFill="1" applyAlignment="1">
      <alignment horizontal="center" vertical="center"/>
    </xf>
    <xf numFmtId="189" fontId="5" fillId="0" borderId="0" xfId="4" applyNumberFormat="1" applyFont="1" applyFill="1" applyAlignment="1">
      <alignment horizontal="right"/>
    </xf>
    <xf numFmtId="189" fontId="0" fillId="0" borderId="0" xfId="0" applyNumberFormat="1" applyFill="1"/>
    <xf numFmtId="189" fontId="7" fillId="0" borderId="0" xfId="4" applyNumberFormat="1" applyFont="1" applyFill="1" applyAlignment="1">
      <alignment horizontal="right"/>
    </xf>
    <xf numFmtId="0" fontId="7" fillId="0" borderId="0" xfId="4" applyFont="1" applyFill="1" applyBorder="1"/>
    <xf numFmtId="189" fontId="7" fillId="0" borderId="0" xfId="4" applyNumberFormat="1" applyFont="1" applyFill="1" applyBorder="1" applyAlignment="1">
      <alignment horizontal="right"/>
    </xf>
    <xf numFmtId="189" fontId="7" fillId="0" borderId="2" xfId="4" applyNumberFormat="1" applyFont="1" applyFill="1" applyBorder="1" applyAlignment="1">
      <alignment horizontal="right"/>
    </xf>
    <xf numFmtId="187" fontId="7" fillId="0" borderId="0" xfId="4" applyNumberFormat="1" applyFont="1" applyFill="1"/>
    <xf numFmtId="187" fontId="7" fillId="0" borderId="0" xfId="4" applyNumberFormat="1" applyFont="1" applyFill="1" applyBorder="1"/>
    <xf numFmtId="0" fontId="8" fillId="0" borderId="0" xfId="1" applyFont="1" applyFill="1" applyAlignment="1">
      <alignment vertical="top"/>
    </xf>
    <xf numFmtId="0" fontId="9" fillId="0" borderId="0" xfId="1" applyFont="1" applyFill="1"/>
  </cellXfs>
  <cellStyles count="10">
    <cellStyle name="Comma 2" xfId="2"/>
    <cellStyle name="Comma 2 2" xfId="3"/>
    <cellStyle name="Normal" xfId="0" builtinId="0"/>
    <cellStyle name="Normal 2" xfId="4"/>
    <cellStyle name="Normal 2 2" xfId="5"/>
    <cellStyle name="Normal 3" xfId="1"/>
    <cellStyle name="เครื่องหมายจุลภาค 2" xfId="6"/>
    <cellStyle name="เครื่องหมายจุลภาค 3" xfId="8"/>
    <cellStyle name="ปกติ 2" xfId="7"/>
    <cellStyle name="ปกติ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"/>
  <sheetViews>
    <sheetView tabSelected="1" topLeftCell="A53" zoomScaleNormal="100" workbookViewId="0">
      <selection activeCell="I8" sqref="I8"/>
    </sheetView>
  </sheetViews>
  <sheetFormatPr defaultRowHeight="14.25" x14ac:dyDescent="0.2"/>
  <cols>
    <col min="1" max="1" width="33.25" style="3" customWidth="1"/>
    <col min="2" max="2" width="15.75" style="3" customWidth="1"/>
    <col min="3" max="3" width="14.75" style="3" customWidth="1"/>
    <col min="4" max="4" width="14.5" style="3" customWidth="1"/>
    <col min="5" max="7" width="9" style="3"/>
    <col min="8" max="8" width="10.375" style="3" bestFit="1" customWidth="1"/>
    <col min="9" max="9" width="10.5" style="3" bestFit="1" customWidth="1"/>
    <col min="10" max="10" width="9" style="3"/>
    <col min="11" max="11" width="9.5" style="3" bestFit="1" customWidth="1"/>
    <col min="12" max="12" width="10.25" style="3" customWidth="1"/>
    <col min="13" max="13" width="7.625" style="3" customWidth="1"/>
    <col min="14" max="14" width="9.5" style="3" bestFit="1" customWidth="1"/>
    <col min="15" max="15" width="6.75" style="3" customWidth="1"/>
    <col min="16" max="16" width="9.25" style="3" bestFit="1" customWidth="1"/>
    <col min="17" max="17" width="9.5" style="3" bestFit="1" customWidth="1"/>
    <col min="18" max="21" width="9.25" style="3" bestFit="1" customWidth="1"/>
    <col min="22" max="24" width="9.5" style="3" bestFit="1" customWidth="1"/>
    <col min="25" max="25" width="10.5" style="3" bestFit="1" customWidth="1"/>
    <col min="26" max="26" width="9.5" style="3" bestFit="1" customWidth="1"/>
    <col min="27" max="28" width="9" style="3"/>
    <col min="29" max="29" width="3.25" style="3" customWidth="1"/>
    <col min="30" max="30" width="12.25" style="3" customWidth="1"/>
    <col min="31" max="16384" width="9" style="3"/>
  </cols>
  <sheetData>
    <row r="1" spans="1:30" ht="27.75" x14ac:dyDescent="0.65">
      <c r="A1" s="1" t="s">
        <v>0</v>
      </c>
      <c r="B1" s="2"/>
      <c r="C1" s="2"/>
      <c r="D1" s="2"/>
    </row>
    <row r="2" spans="1:30" ht="27.75" x14ac:dyDescent="0.65">
      <c r="A2" s="4" t="s">
        <v>35</v>
      </c>
      <c r="B2" s="5"/>
      <c r="C2" s="5"/>
      <c r="D2" s="5"/>
    </row>
    <row r="3" spans="1:30" ht="27.75" x14ac:dyDescent="0.65">
      <c r="A3" s="6" t="s">
        <v>1</v>
      </c>
      <c r="B3" s="7" t="s">
        <v>2</v>
      </c>
      <c r="C3" s="8" t="s">
        <v>3</v>
      </c>
      <c r="D3" s="7" t="s">
        <v>4</v>
      </c>
    </row>
    <row r="4" spans="1:30" ht="27.75" x14ac:dyDescent="0.65">
      <c r="A4" s="9"/>
      <c r="B4" s="10" t="s">
        <v>5</v>
      </c>
      <c r="C4" s="10"/>
      <c r="D4" s="10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B4" s="11"/>
    </row>
    <row r="5" spans="1:30" ht="27.75" x14ac:dyDescent="0.65">
      <c r="A5" s="12" t="s">
        <v>6</v>
      </c>
      <c r="B5" s="13">
        <f>SUM(B6:B26)</f>
        <v>295089</v>
      </c>
      <c r="C5" s="13">
        <f>SUM(C6:C25)</f>
        <v>162998</v>
      </c>
      <c r="D5" s="13">
        <f>SUM(D6:D28)</f>
        <v>132091</v>
      </c>
      <c r="F5" s="1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D5" s="16"/>
    </row>
    <row r="6" spans="1:30" ht="27.75" x14ac:dyDescent="0.65">
      <c r="A6" s="17" t="s">
        <v>7</v>
      </c>
      <c r="B6" s="18">
        <v>183017</v>
      </c>
      <c r="C6" s="18">
        <v>106563</v>
      </c>
      <c r="D6" s="18">
        <v>76454</v>
      </c>
      <c r="F6" s="14"/>
      <c r="L6" s="15"/>
      <c r="M6" s="16"/>
    </row>
    <row r="7" spans="1:30" ht="27.75" x14ac:dyDescent="0.65">
      <c r="A7" s="19" t="s">
        <v>8</v>
      </c>
      <c r="B7" s="18">
        <v>344</v>
      </c>
      <c r="C7" s="18">
        <v>344</v>
      </c>
      <c r="D7" s="18">
        <v>0</v>
      </c>
      <c r="F7" s="14"/>
      <c r="G7" s="14"/>
      <c r="H7" s="20"/>
      <c r="I7" s="21"/>
      <c r="L7" s="15"/>
      <c r="M7" s="16"/>
      <c r="N7" s="22"/>
      <c r="Z7" s="14"/>
    </row>
    <row r="8" spans="1:30" ht="27.75" x14ac:dyDescent="0.65">
      <c r="A8" s="19" t="s">
        <v>9</v>
      </c>
      <c r="B8" s="18">
        <v>6288</v>
      </c>
      <c r="C8" s="18">
        <v>3718</v>
      </c>
      <c r="D8" s="18">
        <v>2570</v>
      </c>
      <c r="F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Z8" s="14"/>
    </row>
    <row r="9" spans="1:30" ht="27.75" x14ac:dyDescent="0.65">
      <c r="A9" s="17" t="s">
        <v>10</v>
      </c>
      <c r="B9" s="18">
        <v>0</v>
      </c>
      <c r="C9" s="18">
        <v>0</v>
      </c>
      <c r="D9" s="18">
        <v>0</v>
      </c>
      <c r="F9" s="14"/>
      <c r="L9" s="15"/>
      <c r="M9" s="16"/>
    </row>
    <row r="10" spans="1:30" ht="27.75" x14ac:dyDescent="0.65">
      <c r="A10" s="19" t="s">
        <v>11</v>
      </c>
      <c r="B10" s="18">
        <v>192</v>
      </c>
      <c r="C10" s="18">
        <v>95</v>
      </c>
      <c r="D10" s="18">
        <v>97</v>
      </c>
      <c r="F10" s="14"/>
      <c r="L10" s="15"/>
      <c r="M10" s="16"/>
    </row>
    <row r="11" spans="1:30" ht="27.75" x14ac:dyDescent="0.65">
      <c r="A11" s="17" t="s">
        <v>12</v>
      </c>
      <c r="B11" s="18">
        <v>8477</v>
      </c>
      <c r="C11" s="18">
        <v>6685</v>
      </c>
      <c r="D11" s="18">
        <v>1792</v>
      </c>
      <c r="F11" s="14"/>
      <c r="L11" s="15"/>
      <c r="M11" s="16"/>
    </row>
    <row r="12" spans="1:30" ht="27.75" x14ac:dyDescent="0.65">
      <c r="A12" s="19" t="s">
        <v>13</v>
      </c>
      <c r="B12" s="18">
        <v>28013</v>
      </c>
      <c r="C12" s="23">
        <v>14390</v>
      </c>
      <c r="D12" s="18">
        <v>13623</v>
      </c>
      <c r="F12" s="14"/>
      <c r="L12" s="15"/>
      <c r="M12" s="16"/>
    </row>
    <row r="13" spans="1:30" ht="27.75" x14ac:dyDescent="0.65">
      <c r="A13" s="19" t="s">
        <v>14</v>
      </c>
      <c r="B13" s="18">
        <v>2854</v>
      </c>
      <c r="C13" s="18">
        <v>2325</v>
      </c>
      <c r="D13" s="18">
        <v>529</v>
      </c>
      <c r="F13" s="14"/>
      <c r="L13" s="15"/>
      <c r="M13" s="16"/>
    </row>
    <row r="14" spans="1:30" ht="27.75" x14ac:dyDescent="0.65">
      <c r="A14" s="19" t="s">
        <v>15</v>
      </c>
      <c r="B14" s="18">
        <v>13677</v>
      </c>
      <c r="C14" s="18">
        <v>4071</v>
      </c>
      <c r="D14" s="18">
        <v>9606</v>
      </c>
      <c r="F14" s="14"/>
      <c r="L14" s="15"/>
      <c r="M14" s="16"/>
      <c r="V14" s="24"/>
      <c r="W14" s="24"/>
      <c r="X14" s="24"/>
      <c r="Y14" s="24"/>
      <c r="Z14" s="24"/>
      <c r="AA14" s="24"/>
    </row>
    <row r="15" spans="1:30" ht="27.75" x14ac:dyDescent="0.65">
      <c r="A15" s="25" t="s">
        <v>16</v>
      </c>
      <c r="B15" s="18">
        <v>201</v>
      </c>
      <c r="C15" s="18">
        <v>121</v>
      </c>
      <c r="D15" s="18">
        <v>80</v>
      </c>
      <c r="F15" s="14"/>
      <c r="L15" s="15"/>
      <c r="M15" s="16"/>
    </row>
    <row r="16" spans="1:30" ht="27.75" x14ac:dyDescent="0.65">
      <c r="A16" s="25" t="s">
        <v>17</v>
      </c>
      <c r="B16" s="18">
        <v>1996</v>
      </c>
      <c r="C16" s="18">
        <v>1100</v>
      </c>
      <c r="D16" s="18">
        <v>896</v>
      </c>
      <c r="F16" s="14"/>
      <c r="L16" s="15"/>
      <c r="M16" s="16"/>
    </row>
    <row r="17" spans="1:13" ht="27.75" x14ac:dyDescent="0.65">
      <c r="A17" s="25" t="s">
        <v>18</v>
      </c>
      <c r="B17" s="18">
        <v>0</v>
      </c>
      <c r="C17" s="18">
        <v>0</v>
      </c>
      <c r="D17" s="18">
        <v>0</v>
      </c>
      <c r="F17" s="14"/>
      <c r="L17" s="15"/>
      <c r="M17" s="16"/>
    </row>
    <row r="18" spans="1:13" ht="27.75" x14ac:dyDescent="0.65">
      <c r="A18" s="25" t="s">
        <v>19</v>
      </c>
      <c r="B18" s="18">
        <v>110</v>
      </c>
      <c r="C18" s="18">
        <v>0</v>
      </c>
      <c r="D18" s="18">
        <v>110</v>
      </c>
      <c r="F18" s="14"/>
      <c r="L18" s="15"/>
      <c r="M18" s="16"/>
    </row>
    <row r="19" spans="1:13" ht="27.75" x14ac:dyDescent="0.65">
      <c r="A19" s="25" t="s">
        <v>20</v>
      </c>
      <c r="B19" s="18">
        <v>794</v>
      </c>
      <c r="C19" s="18">
        <v>296</v>
      </c>
      <c r="D19" s="23">
        <v>498</v>
      </c>
      <c r="F19" s="14"/>
      <c r="L19" s="15"/>
      <c r="M19" s="16"/>
    </row>
    <row r="20" spans="1:13" ht="27.75" x14ac:dyDescent="0.65">
      <c r="A20" s="25" t="s">
        <v>21</v>
      </c>
      <c r="B20" s="18">
        <v>12705</v>
      </c>
      <c r="C20" s="18">
        <v>7836</v>
      </c>
      <c r="D20" s="18">
        <v>4869</v>
      </c>
      <c r="F20" s="14"/>
      <c r="L20" s="15"/>
      <c r="M20" s="16"/>
    </row>
    <row r="21" spans="1:13" ht="27.75" x14ac:dyDescent="0.65">
      <c r="A21" s="25" t="s">
        <v>22</v>
      </c>
      <c r="B21" s="18"/>
      <c r="C21" s="2"/>
      <c r="D21" s="2"/>
      <c r="F21" s="14"/>
      <c r="L21" s="15"/>
      <c r="M21" s="16"/>
    </row>
    <row r="22" spans="1:13" ht="27.75" x14ac:dyDescent="0.65">
      <c r="A22" s="25" t="s">
        <v>23</v>
      </c>
      <c r="B22" s="18">
        <v>9444</v>
      </c>
      <c r="C22" s="18">
        <v>2675</v>
      </c>
      <c r="D22" s="26">
        <v>6769</v>
      </c>
      <c r="F22" s="14"/>
      <c r="L22" s="15"/>
      <c r="M22" s="16"/>
    </row>
    <row r="23" spans="1:13" ht="27.75" x14ac:dyDescent="0.65">
      <c r="A23" s="25" t="s">
        <v>24</v>
      </c>
      <c r="B23" s="18">
        <v>2896</v>
      </c>
      <c r="C23" s="18">
        <v>621</v>
      </c>
      <c r="D23" s="18">
        <v>2275</v>
      </c>
      <c r="F23" s="14"/>
    </row>
    <row r="24" spans="1:13" ht="27.75" x14ac:dyDescent="0.65">
      <c r="A24" s="25" t="s">
        <v>25</v>
      </c>
      <c r="B24" s="18">
        <v>21486</v>
      </c>
      <c r="C24" s="18">
        <v>11361</v>
      </c>
      <c r="D24" s="18">
        <v>10125</v>
      </c>
      <c r="F24" s="14"/>
      <c r="M24" s="16"/>
    </row>
    <row r="25" spans="1:13" ht="27.75" x14ac:dyDescent="0.65">
      <c r="A25" s="25" t="s">
        <v>26</v>
      </c>
      <c r="B25" s="18">
        <v>2149</v>
      </c>
      <c r="C25" s="18">
        <v>797</v>
      </c>
      <c r="D25" s="18">
        <v>1352</v>
      </c>
      <c r="F25" s="14"/>
    </row>
    <row r="26" spans="1:13" ht="27.75" x14ac:dyDescent="0.65">
      <c r="A26" s="25" t="s">
        <v>27</v>
      </c>
      <c r="B26" s="18">
        <v>446</v>
      </c>
      <c r="C26" s="18">
        <v>0</v>
      </c>
      <c r="D26" s="18">
        <v>446</v>
      </c>
      <c r="F26" s="14"/>
    </row>
    <row r="27" spans="1:13" ht="27.75" x14ac:dyDescent="0.65">
      <c r="A27" s="25" t="s">
        <v>28</v>
      </c>
      <c r="B27" s="18">
        <v>0</v>
      </c>
      <c r="C27" s="18">
        <v>0</v>
      </c>
      <c r="D27" s="18">
        <v>0</v>
      </c>
    </row>
    <row r="28" spans="1:13" ht="27.75" x14ac:dyDescent="0.65">
      <c r="A28" s="27" t="s">
        <v>29</v>
      </c>
      <c r="B28" s="28">
        <v>0</v>
      </c>
      <c r="C28" s="29">
        <v>0</v>
      </c>
      <c r="D28" s="29">
        <v>0</v>
      </c>
    </row>
    <row r="29" spans="1:13" ht="27.75" x14ac:dyDescent="0.65">
      <c r="A29" s="25"/>
      <c r="B29" s="30"/>
      <c r="C29" s="31"/>
      <c r="D29" s="31"/>
    </row>
    <row r="30" spans="1:13" ht="27.75" x14ac:dyDescent="0.65">
      <c r="A30" s="25"/>
      <c r="B30" s="32"/>
      <c r="C30" s="31"/>
      <c r="D30" s="31"/>
    </row>
    <row r="31" spans="1:13" ht="27.75" x14ac:dyDescent="0.65">
      <c r="A31" s="25"/>
      <c r="B31" s="32"/>
      <c r="C31" s="31"/>
      <c r="D31" s="31"/>
    </row>
    <row r="32" spans="1:13" ht="27.75" x14ac:dyDescent="0.65">
      <c r="A32" s="25"/>
      <c r="B32" s="32"/>
      <c r="C32" s="31"/>
      <c r="D32" s="31"/>
    </row>
    <row r="33" spans="1:7" ht="27.75" x14ac:dyDescent="0.65">
      <c r="A33" s="25"/>
      <c r="B33" s="32"/>
      <c r="C33" s="31"/>
      <c r="D33" s="31"/>
    </row>
    <row r="34" spans="1:7" ht="27.75" x14ac:dyDescent="0.65">
      <c r="A34" s="25"/>
      <c r="B34" s="32"/>
      <c r="C34" s="31"/>
      <c r="D34" s="31"/>
    </row>
    <row r="35" spans="1:7" ht="27.75" x14ac:dyDescent="0.65">
      <c r="A35" s="1" t="s">
        <v>30</v>
      </c>
      <c r="B35" s="2"/>
      <c r="C35" s="2"/>
      <c r="D35" s="2"/>
    </row>
    <row r="36" spans="1:7" ht="27.75" x14ac:dyDescent="0.65">
      <c r="A36" s="4" t="s">
        <v>36</v>
      </c>
      <c r="B36" s="5"/>
      <c r="C36" s="5"/>
      <c r="D36" s="5"/>
    </row>
    <row r="37" spans="1:7" ht="27.75" x14ac:dyDescent="0.65">
      <c r="A37" s="33" t="s">
        <v>1</v>
      </c>
      <c r="B37" s="8" t="s">
        <v>2</v>
      </c>
      <c r="C37" s="8" t="s">
        <v>3</v>
      </c>
      <c r="D37" s="8" t="s">
        <v>4</v>
      </c>
    </row>
    <row r="38" spans="1:7" ht="27.75" x14ac:dyDescent="0.65">
      <c r="A38" s="25"/>
      <c r="B38" s="34" t="s">
        <v>31</v>
      </c>
      <c r="C38" s="34"/>
      <c r="D38" s="34"/>
    </row>
    <row r="39" spans="1:7" ht="27.75" x14ac:dyDescent="0.65">
      <c r="A39" s="35" t="s">
        <v>6</v>
      </c>
      <c r="B39" s="36">
        <f>SUM(B40:B60)</f>
        <v>100</v>
      </c>
      <c r="C39" s="36">
        <f>SUM(C40:C62)</f>
        <v>100</v>
      </c>
      <c r="D39" s="36">
        <f>SUM(D40:D62)</f>
        <v>100</v>
      </c>
      <c r="G39" s="37"/>
    </row>
    <row r="40" spans="1:7" ht="27.75" x14ac:dyDescent="0.65">
      <c r="A40" s="17" t="s">
        <v>32</v>
      </c>
      <c r="B40" s="38">
        <f>ROUND(B6/$B$5*100,1)</f>
        <v>62</v>
      </c>
      <c r="C40" s="38">
        <f>ROUND(C6/$C$5*100,1)</f>
        <v>65.400000000000006</v>
      </c>
      <c r="D40" s="38">
        <f>ROUND(D6/$D$5*100,1)</f>
        <v>57.9</v>
      </c>
    </row>
    <row r="41" spans="1:7" ht="27.75" x14ac:dyDescent="0.65">
      <c r="A41" s="19" t="s">
        <v>8</v>
      </c>
      <c r="B41" s="38">
        <f t="shared" ref="B41:B62" si="0">ROUND(B7/$B$5*100,1)</f>
        <v>0.1</v>
      </c>
      <c r="C41" s="38">
        <f t="shared" ref="C41:C62" si="1">ROUND(C7/$C$5*100,1)</f>
        <v>0.2</v>
      </c>
      <c r="D41" s="38">
        <f t="shared" ref="D41:D60" si="2">ROUND(D7/$D$5*100,1)</f>
        <v>0</v>
      </c>
    </row>
    <row r="42" spans="1:7" ht="27.75" x14ac:dyDescent="0.65">
      <c r="A42" s="19" t="s">
        <v>9</v>
      </c>
      <c r="B42" s="38">
        <f>ROUND(B8/$B$5*100,1)</f>
        <v>2.1</v>
      </c>
      <c r="C42" s="38">
        <f>ROUNDDOWN(C8/$C$5*100,1)</f>
        <v>2.2000000000000002</v>
      </c>
      <c r="D42" s="38">
        <f t="shared" si="2"/>
        <v>1.9</v>
      </c>
    </row>
    <row r="43" spans="1:7" ht="27.75" x14ac:dyDescent="0.65">
      <c r="A43" s="17" t="s">
        <v>10</v>
      </c>
      <c r="B43" s="38">
        <f t="shared" si="0"/>
        <v>0</v>
      </c>
      <c r="C43" s="38">
        <f t="shared" si="1"/>
        <v>0</v>
      </c>
      <c r="D43" s="38">
        <f t="shared" si="2"/>
        <v>0</v>
      </c>
    </row>
    <row r="44" spans="1:7" ht="27.75" x14ac:dyDescent="0.65">
      <c r="A44" s="19" t="s">
        <v>11</v>
      </c>
      <c r="B44" s="38">
        <f t="shared" si="0"/>
        <v>0.1</v>
      </c>
      <c r="C44" s="38">
        <f t="shared" si="1"/>
        <v>0.1</v>
      </c>
      <c r="D44" s="38">
        <f t="shared" si="2"/>
        <v>0.1</v>
      </c>
    </row>
    <row r="45" spans="1:7" ht="27.75" x14ac:dyDescent="0.65">
      <c r="A45" s="17" t="s">
        <v>12</v>
      </c>
      <c r="B45" s="38">
        <f t="shared" si="0"/>
        <v>2.9</v>
      </c>
      <c r="C45" s="38">
        <f t="shared" si="1"/>
        <v>4.0999999999999996</v>
      </c>
      <c r="D45" s="38">
        <f t="shared" si="2"/>
        <v>1.4</v>
      </c>
    </row>
    <row r="46" spans="1:7" ht="27.75" x14ac:dyDescent="0.65">
      <c r="A46" s="19" t="s">
        <v>13</v>
      </c>
      <c r="B46" s="38">
        <f>ROUNDDOWN(B12/$B$5*100,1)</f>
        <v>9.4</v>
      </c>
      <c r="C46" s="38">
        <f>ROUND(C12/$C$5*100,1)</f>
        <v>8.8000000000000007</v>
      </c>
      <c r="D46" s="38">
        <f t="shared" si="2"/>
        <v>10.3</v>
      </c>
    </row>
    <row r="47" spans="1:7" ht="27.75" x14ac:dyDescent="0.65">
      <c r="A47" s="19" t="s">
        <v>14</v>
      </c>
      <c r="B47" s="38">
        <f t="shared" si="0"/>
        <v>1</v>
      </c>
      <c r="C47" s="38">
        <f t="shared" si="1"/>
        <v>1.4</v>
      </c>
      <c r="D47" s="38">
        <f t="shared" si="2"/>
        <v>0.4</v>
      </c>
    </row>
    <row r="48" spans="1:7" ht="27.75" x14ac:dyDescent="0.65">
      <c r="A48" s="19" t="s">
        <v>15</v>
      </c>
      <c r="B48" s="38">
        <f>ROUND(B14/$B$5*100,1)</f>
        <v>4.5999999999999996</v>
      </c>
      <c r="C48" s="38">
        <f t="shared" si="1"/>
        <v>2.5</v>
      </c>
      <c r="D48" s="38">
        <f>ROUNDDOWN(D14/$D$5*100,1)</f>
        <v>7.2</v>
      </c>
    </row>
    <row r="49" spans="1:4" ht="27.75" x14ac:dyDescent="0.65">
      <c r="A49" s="25" t="s">
        <v>16</v>
      </c>
      <c r="B49" s="38">
        <f t="shared" si="0"/>
        <v>0.1</v>
      </c>
      <c r="C49" s="38">
        <f t="shared" si="1"/>
        <v>0.1</v>
      </c>
      <c r="D49" s="38">
        <f t="shared" si="2"/>
        <v>0.1</v>
      </c>
    </row>
    <row r="50" spans="1:4" ht="27.75" x14ac:dyDescent="0.65">
      <c r="A50" s="25" t="s">
        <v>17</v>
      </c>
      <c r="B50" s="38">
        <f t="shared" si="0"/>
        <v>0.7</v>
      </c>
      <c r="C50" s="38">
        <f t="shared" si="1"/>
        <v>0.7</v>
      </c>
      <c r="D50" s="38">
        <f t="shared" si="2"/>
        <v>0.7</v>
      </c>
    </row>
    <row r="51" spans="1:4" ht="27.75" x14ac:dyDescent="0.65">
      <c r="A51" s="25" t="s">
        <v>18</v>
      </c>
      <c r="B51" s="38">
        <f t="shared" si="0"/>
        <v>0</v>
      </c>
      <c r="C51" s="38">
        <f t="shared" si="1"/>
        <v>0</v>
      </c>
      <c r="D51" s="38">
        <f t="shared" si="2"/>
        <v>0</v>
      </c>
    </row>
    <row r="52" spans="1:4" ht="27.75" x14ac:dyDescent="0.65">
      <c r="A52" s="25" t="s">
        <v>19</v>
      </c>
      <c r="B52" s="38">
        <f t="shared" si="0"/>
        <v>0</v>
      </c>
      <c r="C52" s="38">
        <f t="shared" si="1"/>
        <v>0</v>
      </c>
      <c r="D52" s="38">
        <f t="shared" si="2"/>
        <v>0.1</v>
      </c>
    </row>
    <row r="53" spans="1:4" ht="27.75" x14ac:dyDescent="0.65">
      <c r="A53" s="25" t="s">
        <v>20</v>
      </c>
      <c r="B53" s="38">
        <f t="shared" si="0"/>
        <v>0.3</v>
      </c>
      <c r="C53" s="38">
        <f t="shared" si="1"/>
        <v>0.2</v>
      </c>
      <c r="D53" s="38">
        <f t="shared" si="2"/>
        <v>0.4</v>
      </c>
    </row>
    <row r="54" spans="1:4" ht="27.75" x14ac:dyDescent="0.65">
      <c r="A54" s="25" t="s">
        <v>21</v>
      </c>
      <c r="B54" s="38">
        <f t="shared" si="0"/>
        <v>4.3</v>
      </c>
      <c r="C54" s="38">
        <f t="shared" si="1"/>
        <v>4.8</v>
      </c>
      <c r="D54" s="38">
        <f t="shared" si="2"/>
        <v>3.7</v>
      </c>
    </row>
    <row r="55" spans="1:4" ht="27.75" x14ac:dyDescent="0.65">
      <c r="A55" s="25" t="s">
        <v>22</v>
      </c>
      <c r="B55" s="38">
        <f t="shared" si="0"/>
        <v>0</v>
      </c>
      <c r="C55" s="38">
        <f t="shared" si="1"/>
        <v>0</v>
      </c>
      <c r="D55" s="38">
        <f t="shared" si="2"/>
        <v>0</v>
      </c>
    </row>
    <row r="56" spans="1:4" ht="27.75" x14ac:dyDescent="0.65">
      <c r="A56" s="25" t="s">
        <v>23</v>
      </c>
      <c r="B56" s="38">
        <f t="shared" si="0"/>
        <v>3.2</v>
      </c>
      <c r="C56" s="38">
        <f t="shared" si="1"/>
        <v>1.6</v>
      </c>
      <c r="D56" s="38">
        <f>ROUND(D22/$D$5*100,1)</f>
        <v>5.0999999999999996</v>
      </c>
    </row>
    <row r="57" spans="1:4" ht="27.75" x14ac:dyDescent="0.65">
      <c r="A57" s="25" t="s">
        <v>24</v>
      </c>
      <c r="B57" s="38">
        <f t="shared" si="0"/>
        <v>1</v>
      </c>
      <c r="C57" s="38">
        <f t="shared" si="1"/>
        <v>0.4</v>
      </c>
      <c r="D57" s="38">
        <f t="shared" si="2"/>
        <v>1.7</v>
      </c>
    </row>
    <row r="58" spans="1:4" ht="27.75" x14ac:dyDescent="0.65">
      <c r="A58" s="25" t="s">
        <v>25</v>
      </c>
      <c r="B58" s="38">
        <f t="shared" si="0"/>
        <v>7.3</v>
      </c>
      <c r="C58" s="38">
        <f t="shared" si="1"/>
        <v>7</v>
      </c>
      <c r="D58" s="38">
        <f t="shared" si="2"/>
        <v>7.7</v>
      </c>
    </row>
    <row r="59" spans="1:4" ht="27.75" x14ac:dyDescent="0.65">
      <c r="A59" s="25" t="s">
        <v>26</v>
      </c>
      <c r="B59" s="38">
        <f t="shared" si="0"/>
        <v>0.7</v>
      </c>
      <c r="C59" s="38">
        <f t="shared" si="1"/>
        <v>0.5</v>
      </c>
      <c r="D59" s="38">
        <f t="shared" si="2"/>
        <v>1</v>
      </c>
    </row>
    <row r="60" spans="1:4" ht="27.75" x14ac:dyDescent="0.65">
      <c r="A60" s="39" t="s">
        <v>27</v>
      </c>
      <c r="B60" s="38">
        <f t="shared" si="0"/>
        <v>0.2</v>
      </c>
      <c r="C60" s="38">
        <f t="shared" si="1"/>
        <v>0</v>
      </c>
      <c r="D60" s="38">
        <f t="shared" si="2"/>
        <v>0.3</v>
      </c>
    </row>
    <row r="61" spans="1:4" ht="27.75" x14ac:dyDescent="0.65">
      <c r="A61" s="39" t="s">
        <v>33</v>
      </c>
      <c r="B61" s="38">
        <f t="shared" si="0"/>
        <v>0</v>
      </c>
      <c r="C61" s="38">
        <f t="shared" si="1"/>
        <v>0</v>
      </c>
      <c r="D61" s="40">
        <f t="shared" ref="D61:D62" si="3">D27/$D$5*100</f>
        <v>0</v>
      </c>
    </row>
    <row r="62" spans="1:4" ht="27.75" x14ac:dyDescent="0.65">
      <c r="A62" s="27" t="s">
        <v>29</v>
      </c>
      <c r="B62" s="41">
        <f t="shared" si="0"/>
        <v>0</v>
      </c>
      <c r="C62" s="41">
        <f t="shared" si="1"/>
        <v>0</v>
      </c>
      <c r="D62" s="41">
        <f t="shared" si="3"/>
        <v>0</v>
      </c>
    </row>
    <row r="63" spans="1:4" ht="6.75" customHeight="1" x14ac:dyDescent="0.65">
      <c r="A63" s="25"/>
      <c r="B63" s="42"/>
      <c r="C63" s="42"/>
      <c r="D63" s="43"/>
    </row>
    <row r="64" spans="1:4" ht="9" customHeight="1" x14ac:dyDescent="0.65">
      <c r="A64" s="44"/>
      <c r="B64" s="42"/>
      <c r="C64" s="42"/>
      <c r="D64" s="42"/>
    </row>
    <row r="65" spans="1:4" ht="27.75" x14ac:dyDescent="0.65">
      <c r="A65" s="5" t="s">
        <v>34</v>
      </c>
      <c r="B65" s="45"/>
      <c r="C65" s="45"/>
      <c r="D65" s="45"/>
    </row>
    <row r="66" spans="1:4" ht="27.75" x14ac:dyDescent="0.65">
      <c r="A66" s="5" t="s">
        <v>37</v>
      </c>
      <c r="B66" s="45"/>
      <c r="C66" s="45"/>
      <c r="D66" s="45"/>
    </row>
  </sheetData>
  <mergeCells count="2">
    <mergeCell ref="B4:D4"/>
    <mergeCell ref="B38:D38"/>
  </mergeCells>
  <pageMargins left="0.7" right="0.7" top="0.75" bottom="0.75" header="0.3" footer="0.3"/>
  <pageSetup paperSize="9" scale="67" orientation="portrait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2019-11-07T02:46:44Z</dcterms:created>
  <dcterms:modified xsi:type="dcterms:W3CDTF">2019-11-22T07:24:03Z</dcterms:modified>
</cp:coreProperties>
</file>