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0" i="1" l="1"/>
  <c r="C39" i="1"/>
  <c r="B40" i="1"/>
  <c r="B39" i="1"/>
  <c r="D5" i="1"/>
  <c r="C5" i="1"/>
  <c r="B8" i="1"/>
  <c r="D46" i="1" l="1"/>
  <c r="D54" i="1"/>
  <c r="D41" i="1"/>
  <c r="D42" i="1"/>
  <c r="D43" i="1"/>
  <c r="D44" i="1"/>
  <c r="D45" i="1"/>
  <c r="D47" i="1"/>
  <c r="D48" i="1"/>
  <c r="D49" i="1"/>
  <c r="D50" i="1"/>
  <c r="D51" i="1"/>
  <c r="D52" i="1"/>
  <c r="D53" i="1"/>
  <c r="D55" i="1"/>
  <c r="D56" i="1"/>
  <c r="D57" i="1"/>
  <c r="D58" i="1"/>
  <c r="D59" i="1"/>
  <c r="D60" i="1"/>
  <c r="C41" i="1"/>
  <c r="C42" i="1"/>
  <c r="C43" i="1"/>
  <c r="C44" i="1"/>
  <c r="C45" i="1"/>
  <c r="C46" i="1"/>
  <c r="C47" i="1"/>
  <c r="C48" i="1"/>
  <c r="C49" i="1"/>
  <c r="C50" i="1"/>
  <c r="C52" i="1"/>
  <c r="C53" i="1"/>
  <c r="C54" i="1"/>
  <c r="C55" i="1"/>
  <c r="C56" i="1"/>
  <c r="C57" i="1"/>
  <c r="C58" i="1"/>
  <c r="C59" i="1"/>
  <c r="C60" i="1"/>
  <c r="C40" i="1"/>
  <c r="D39" i="1" l="1"/>
  <c r="D61" i="1"/>
  <c r="D62" i="1"/>
  <c r="C61" i="1"/>
  <c r="C62" i="1"/>
  <c r="B23" i="1"/>
  <c r="B24" i="1"/>
  <c r="B25" i="1"/>
  <c r="B26" i="1"/>
  <c r="B27" i="1"/>
  <c r="B28" i="1"/>
  <c r="B22" i="1"/>
  <c r="B20" i="1"/>
  <c r="B17" i="1"/>
  <c r="B7" i="1"/>
  <c r="B10" i="1"/>
  <c r="B11" i="1"/>
  <c r="B12" i="1"/>
  <c r="B13" i="1"/>
  <c r="B14" i="1"/>
  <c r="B15" i="1"/>
  <c r="B16" i="1"/>
  <c r="B18" i="1"/>
  <c r="B19" i="1"/>
  <c r="B6" i="1"/>
  <c r="B5" i="1" l="1"/>
  <c r="B41" i="1" l="1"/>
  <c r="B49" i="1"/>
  <c r="B55" i="1"/>
  <c r="B42" i="1"/>
  <c r="B44" i="1"/>
  <c r="B46" i="1"/>
  <c r="B48" i="1"/>
  <c r="B50" i="1"/>
  <c r="B52" i="1"/>
  <c r="B54" i="1"/>
  <c r="B56" i="1"/>
  <c r="B58" i="1"/>
  <c r="B60" i="1"/>
  <c r="B43" i="1"/>
  <c r="B45" i="1"/>
  <c r="B47" i="1"/>
  <c r="B51" i="1"/>
  <c r="B53" i="1"/>
  <c r="B57" i="1"/>
  <c r="B59" i="1"/>
  <c r="B62" i="1"/>
  <c r="B61" i="1"/>
</calcChain>
</file>

<file path=xl/sharedStrings.xml><?xml version="1.0" encoding="utf-8"?>
<sst xmlns="http://schemas.openxmlformats.org/spreadsheetml/2006/main" count="66" uniqueCount="40">
  <si>
    <t xml:space="preserve">ตารางที่  4   ประชากรอายุ 15 ปีขึ้นไป ที่มีงานทำ จำแนกตามอุตสาหกรรม และเพศ </t>
  </si>
  <si>
    <t>อุตสาหกรรม</t>
  </si>
  <si>
    <t>รวม</t>
  </si>
  <si>
    <t>ชาย</t>
  </si>
  <si>
    <t>หญิง</t>
  </si>
  <si>
    <t>จำนวน (คน)</t>
  </si>
  <si>
    <t>ยอดรวม</t>
  </si>
  <si>
    <t>1. เกษตรกรรม การป่าไม้และการประมง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</si>
  <si>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</si>
  <si>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</si>
  <si>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</si>
  <si>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</si>
  <si>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</si>
  <si>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</si>
  <si>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>8. การขนส่งที่เก็บสินค้า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</si>
  <si>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</si>
  <si>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</si>
  <si>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</si>
  <si>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กิจการด้านอสังหาริมทรัพย์</t>
  </si>
  <si>
    <t>13. กิจกรรมทางวิชาชีพและเทคนิค</t>
  </si>
  <si>
    <t>14. กิจกรรมการบริหารและสนับสนุน</t>
  </si>
  <si>
    <t>15. การบริหารราชการ และการป้องกันประเทศ</t>
  </si>
  <si>
    <t xml:space="preserve">           รวมทั้งการประกันสังคมภาคบังคับ</t>
  </si>
  <si>
    <t>16. การศึกษา</t>
  </si>
  <si>
    <t>17. งานด้านสุขภาพ และงานสังคมสงเคราะห์</t>
  </si>
  <si>
    <t>18. ศิลปะความบันเทิง  นันทนาการ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</si>
  <si>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</si>
  <si>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</si>
  <si>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 และสมาชิก</t>
  </si>
  <si>
    <t>22. ไม่ทราบ</t>
  </si>
  <si>
    <t xml:space="preserve">ตารางที่  4   ประชากรอายุ 15 ปีขึ้นไป จำแนกตามอุตสาหกรรม และเพศ </t>
  </si>
  <si>
    <t>ร้อยละ</t>
  </si>
  <si>
    <t xml:space="preserve">1. เกษตรกรรม การป่าไม้และการประมง </t>
  </si>
  <si>
    <t>21. องค์การระหว่างประเทศและองค์การต่างประเทศอื่นๆและสมาชิก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</si>
  <si>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</si>
  <si>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เดือนมิถุนายน พ.ศ. 2562 (ต่อ)</t>
  </si>
  <si>
    <t xml:space="preserve">                 เดือนมิถุนายน พ.ศ. 2562</t>
  </si>
  <si>
    <t xml:space="preserve">                  เดือนมิถุนายน พ.ศ. 2562</t>
  </si>
  <si>
    <r>
      <t xml:space="preserve">   </t>
    </r>
    <r>
      <rPr>
        <sz val="18"/>
        <rFont val="TH SarabunPSK"/>
        <family val="2"/>
      </rPr>
      <t xml:space="preserve"> .. จำนวนเล็กน้อย</t>
    </r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</si>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</sst>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3" fillId="0" borderId="0" xfId="4" applyFont="1" applyFill="1"/>
    <xf numFmtId="0" fontId="6" fillId="0" borderId="0" xfId="4" applyFont="1" applyFill="1"/>
    <xf numFmtId="0" fontId="0" fillId="0" borderId="0" xfId="0" applyFill="1"/>
    <xf numFmtId="0" fontId="3" fillId="0" borderId="0" xfId="1" applyFont="1" applyFill="1"/>
    <xf numFmtId="0" fontId="6" fillId="0" borderId="0" xfId="1" applyFont="1" applyFill="1"/>
    <xf numFmtId="0" fontId="3" fillId="0" borderId="1" xfId="4" applyFont="1" applyFill="1" applyBorder="1" applyAlignment="1">
      <alignment horizontal="center"/>
    </xf>
    <xf numFmtId="0" fontId="3" fillId="0" borderId="1" xfId="4" applyFont="1" applyFill="1" applyBorder="1" applyAlignment="1">
      <alignment horizontal="right"/>
    </xf>
    <xf numFmtId="0" fontId="5" fillId="0" borderId="1" xfId="4" applyFont="1" applyFill="1" applyBorder="1" applyAlignment="1">
      <alignment horizontal="right"/>
    </xf>
    <xf numFmtId="0" fontId="3" fillId="0" borderId="0" xfId="4" applyFont="1" applyFill="1" applyAlignment="1">
      <alignment horizontal="center"/>
    </xf>
    <xf numFmtId="0" fontId="3" fillId="0" borderId="3" xfId="4" applyFont="1" applyFill="1" applyBorder="1" applyAlignment="1">
      <alignment horizontal="center"/>
    </xf>
    <xf numFmtId="0" fontId="5" fillId="0" borderId="0" xfId="4" applyFont="1" applyFill="1" applyAlignment="1">
      <alignment horizontal="center"/>
    </xf>
    <xf numFmtId="41" fontId="3" fillId="0" borderId="0" xfId="2" applyNumberFormat="1" applyFont="1" applyFill="1" applyAlignment="1">
      <alignment horizontal="right"/>
    </xf>
    <xf numFmtId="41" fontId="0" fillId="0" borderId="0" xfId="0" applyNumberFormat="1" applyFill="1"/>
    <xf numFmtId="0" fontId="7" fillId="0" borderId="0" xfId="4" quotePrefix="1" applyFont="1" applyFill="1" applyAlignment="1">
      <alignment horizontal="left"/>
    </xf>
    <xf numFmtId="41" fontId="7" fillId="0" borderId="0" xfId="2" applyNumberFormat="1" applyFont="1" applyFill="1" applyAlignment="1">
      <alignment horizontal="right"/>
    </xf>
    <xf numFmtId="0" fontId="7" fillId="0" borderId="0" xfId="4" applyFont="1" applyFill="1" applyAlignment="1">
      <alignment horizontal="left"/>
    </xf>
    <xf numFmtId="41" fontId="6" fillId="0" borderId="0" xfId="2" applyNumberFormat="1" applyFont="1" applyFill="1" applyAlignment="1">
      <alignment horizontal="right"/>
    </xf>
    <xf numFmtId="0" fontId="7" fillId="0" borderId="0" xfId="4" applyFont="1" applyFill="1"/>
    <xf numFmtId="41" fontId="7" fillId="0" borderId="0" xfId="4" applyNumberFormat="1" applyFont="1" applyFill="1"/>
    <xf numFmtId="0" fontId="7" fillId="0" borderId="2" xfId="4" applyFont="1" applyFill="1" applyBorder="1"/>
    <xf numFmtId="41" fontId="7" fillId="0" borderId="2" xfId="4" applyNumberFormat="1" applyFont="1" applyFill="1" applyBorder="1" applyAlignment="1">
      <alignment horizontal="right"/>
    </xf>
    <xf numFmtId="188" fontId="5" fillId="0" borderId="3" xfId="2" applyNumberFormat="1" applyFont="1" applyFill="1" applyBorder="1" applyAlignment="1">
      <alignment horizontal="right"/>
    </xf>
    <xf numFmtId="188" fontId="7" fillId="0" borderId="0" xfId="2" applyNumberFormat="1" applyFont="1" applyFill="1" applyAlignment="1">
      <alignment horizontal="center"/>
    </xf>
    <xf numFmtId="188" fontId="5" fillId="0" borderId="0" xfId="2" applyNumberFormat="1" applyFont="1" applyFill="1" applyAlignment="1">
      <alignment horizontal="right"/>
    </xf>
    <xf numFmtId="0" fontId="5" fillId="0" borderId="1" xfId="4" applyFont="1" applyFill="1" applyBorder="1" applyAlignment="1">
      <alignment horizontal="center" vertical="center"/>
    </xf>
    <xf numFmtId="0" fontId="5" fillId="0" borderId="0" xfId="4" applyFont="1" applyFill="1" applyAlignment="1">
      <alignment horizontal="center"/>
    </xf>
    <xf numFmtId="0" fontId="3" fillId="0" borderId="0" xfId="4" applyFont="1" applyFill="1" applyAlignment="1">
      <alignment horizontal="center" vertical="center"/>
    </xf>
    <xf numFmtId="189" fontId="5" fillId="0" borderId="0" xfId="4" applyNumberFormat="1" applyFont="1" applyFill="1" applyAlignment="1">
      <alignment horizontal="right"/>
    </xf>
    <xf numFmtId="189" fontId="7" fillId="0" borderId="0" xfId="4" applyNumberFormat="1" applyFont="1" applyFill="1" applyAlignment="1">
      <alignment horizontal="right"/>
    </xf>
    <xf numFmtId="189" fontId="0" fillId="0" borderId="0" xfId="0" applyNumberFormat="1" applyFill="1"/>
    <xf numFmtId="0" fontId="7" fillId="0" borderId="0" xfId="4" applyFont="1" applyFill="1" applyBorder="1"/>
    <xf numFmtId="189" fontId="7" fillId="0" borderId="0" xfId="4" applyNumberFormat="1" applyFont="1" applyFill="1" applyBorder="1" applyAlignment="1">
      <alignment horizontal="right"/>
    </xf>
    <xf numFmtId="189" fontId="7" fillId="0" borderId="2" xfId="4" applyNumberFormat="1" applyFont="1" applyFill="1" applyBorder="1" applyAlignment="1">
      <alignment horizontal="right"/>
    </xf>
    <xf numFmtId="187" fontId="7" fillId="0" borderId="0" xfId="4" applyNumberFormat="1" applyFont="1" applyFill="1"/>
    <xf numFmtId="187" fontId="7" fillId="0" borderId="0" xfId="4" applyNumberFormat="1" applyFont="1" applyFill="1" applyBorder="1"/>
    <xf numFmtId="0" fontId="8" fillId="0" borderId="0" xfId="1" applyFont="1" applyFill="1" applyAlignment="1">
      <alignment vertical="top"/>
    </xf>
    <xf numFmtId="0" fontId="9" fillId="0" borderId="0" xfId="1" applyFont="1" applyFill="1"/>
  </cellXfs>
  <cellStyles count="10">
    <cellStyle name="Comma 2" xfId="2"/>
    <cellStyle name="Comma 2 2" xfId="3"/>
    <cellStyle name="Normal" xfId="0" builtinId="0"/>
    <cellStyle name="Normal 2" xfId="4"/>
    <cellStyle name="Normal 2 2" xfId="5"/>
    <cellStyle name="Normal 3" xfId="1"/>
    <cellStyle name="เครื่องหมายจุลภาค 2" xfId="6"/>
    <cellStyle name="เครื่องหมายจุลภาค 3" xfId="8"/>
    <cellStyle name="ปกติ 2" xfId="7"/>
    <cellStyle name="ปกติ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topLeftCell="A48" zoomScale="71" zoomScaleNormal="71" workbookViewId="0">
      <selection activeCell="G8" sqref="G8"/>
    </sheetView>
  </sheetViews>
  <sheetFormatPr defaultColWidth="31.75" defaultRowHeight="14.25" x14ac:dyDescent="0.2"/>
  <cols>
    <col min="1" max="16384" width="31.75" style="3"/>
  </cols>
  <sheetData>
    <row r="1" spans="1:11" ht="27.75" x14ac:dyDescent="0.65">
      <c r="A1" s="1" t="s">
        <v>0</v>
      </c>
      <c r="B1" s="2"/>
      <c r="C1" s="2"/>
      <c r="D1" s="2"/>
    </row>
    <row r="2" spans="1:11" ht="27.75" x14ac:dyDescent="0.65">
      <c r="A2" s="4" t="s">
        <v>36</v>
      </c>
      <c r="B2" s="5"/>
      <c r="C2" s="5"/>
      <c r="D2" s="5"/>
    </row>
    <row r="3" spans="1:11" ht="27.75" x14ac:dyDescent="0.65">
      <c r="A3" s="6" t="s">
        <v>1</v>
      </c>
      <c r="B3" s="7" t="s">
        <v>2</v>
      </c>
      <c r="C3" s="8" t="s">
        <v>3</v>
      </c>
      <c r="D3" s="7" t="s">
        <v>4</v>
      </c>
    </row>
    <row r="4" spans="1:11" ht="27.75" x14ac:dyDescent="0.65">
      <c r="A4" s="9"/>
      <c r="B4" s="10" t="s">
        <v>5</v>
      </c>
      <c r="C4" s="10"/>
      <c r="D4" s="10"/>
    </row>
    <row r="5" spans="1:11" ht="27.75" x14ac:dyDescent="0.65">
      <c r="A5" s="11" t="s">
        <v>6</v>
      </c>
      <c r="B5" s="12">
        <f>SUM(B6:B26)</f>
        <v>296060</v>
      </c>
      <c r="C5" s="12">
        <f>SUM(C6:C28)</f>
        <v>163489</v>
      </c>
      <c r="D5" s="12">
        <f>SUM(D6:D26)</f>
        <v>132571</v>
      </c>
      <c r="F5" s="13"/>
      <c r="G5" s="13"/>
      <c r="H5" s="13"/>
      <c r="I5" s="13"/>
      <c r="K5" s="13"/>
    </row>
    <row r="6" spans="1:11" ht="27.75" x14ac:dyDescent="0.65">
      <c r="A6" s="14" t="s">
        <v>7</v>
      </c>
      <c r="B6" s="15">
        <f>C6+D6</f>
        <v>190268</v>
      </c>
      <c r="C6" s="15">
        <v>109023</v>
      </c>
      <c r="D6" s="15">
        <v>81245</v>
      </c>
      <c r="G6" s="13"/>
      <c r="H6" s="13"/>
      <c r="I6" s="13"/>
    </row>
    <row r="7" spans="1:11" ht="27.75" x14ac:dyDescent="0.65">
      <c r="A7" s="16" t="s">
        <v>8</v>
      </c>
      <c r="B7" s="15">
        <f t="shared" ref="B7:B19" si="0">C7+D7</f>
        <v>0</v>
      </c>
      <c r="C7" s="15">
        <v>0</v>
      </c>
      <c r="D7" s="15">
        <v>0</v>
      </c>
      <c r="G7" s="13"/>
      <c r="H7" s="13"/>
      <c r="I7" s="13"/>
    </row>
    <row r="8" spans="1:11" ht="27.75" x14ac:dyDescent="0.65">
      <c r="A8" s="16" t="s">
        <v>9</v>
      </c>
      <c r="B8" s="15">
        <f>C8+D8</f>
        <v>7487</v>
      </c>
      <c r="C8" s="15">
        <v>4820</v>
      </c>
      <c r="D8" s="15">
        <v>2667</v>
      </c>
      <c r="G8" s="13"/>
      <c r="H8" s="13"/>
      <c r="I8" s="13"/>
    </row>
    <row r="9" spans="1:11" ht="27.75" x14ac:dyDescent="0.65">
      <c r="A9" s="14" t="s">
        <v>10</v>
      </c>
      <c r="B9" s="15">
        <v>0</v>
      </c>
      <c r="C9" s="15">
        <v>0</v>
      </c>
      <c r="D9" s="15">
        <v>0</v>
      </c>
      <c r="G9" s="13"/>
      <c r="H9" s="13"/>
      <c r="I9" s="13"/>
    </row>
    <row r="10" spans="1:11" ht="27.75" x14ac:dyDescent="0.65">
      <c r="A10" s="16" t="s">
        <v>11</v>
      </c>
      <c r="B10" s="15">
        <f t="shared" si="0"/>
        <v>351</v>
      </c>
      <c r="C10" s="15">
        <v>95</v>
      </c>
      <c r="D10" s="15">
        <v>256</v>
      </c>
      <c r="G10" s="13"/>
      <c r="H10" s="13"/>
      <c r="I10" s="13"/>
    </row>
    <row r="11" spans="1:11" ht="27.75" x14ac:dyDescent="0.65">
      <c r="A11" s="14" t="s">
        <v>12</v>
      </c>
      <c r="B11" s="15">
        <f t="shared" si="0"/>
        <v>6741</v>
      </c>
      <c r="C11" s="15">
        <v>5414</v>
      </c>
      <c r="D11" s="15">
        <v>1327</v>
      </c>
      <c r="G11" s="13"/>
      <c r="H11" s="13"/>
      <c r="I11" s="13"/>
    </row>
    <row r="12" spans="1:11" ht="27.75" x14ac:dyDescent="0.65">
      <c r="A12" s="16" t="s">
        <v>13</v>
      </c>
      <c r="B12" s="15">
        <f t="shared" si="0"/>
        <v>28591</v>
      </c>
      <c r="C12" s="17">
        <v>14358</v>
      </c>
      <c r="D12" s="15">
        <v>14233</v>
      </c>
      <c r="G12" s="13"/>
      <c r="H12" s="13"/>
      <c r="I12" s="13"/>
    </row>
    <row r="13" spans="1:11" ht="27.75" x14ac:dyDescent="0.65">
      <c r="A13" s="16" t="s">
        <v>14</v>
      </c>
      <c r="B13" s="15">
        <f t="shared" si="0"/>
        <v>2592</v>
      </c>
      <c r="C13" s="15">
        <v>2243</v>
      </c>
      <c r="D13" s="15">
        <v>349</v>
      </c>
      <c r="G13" s="13"/>
      <c r="H13" s="13"/>
      <c r="I13" s="13"/>
    </row>
    <row r="14" spans="1:11" ht="27.75" x14ac:dyDescent="0.65">
      <c r="A14" s="16" t="s">
        <v>15</v>
      </c>
      <c r="B14" s="15">
        <f t="shared" si="0"/>
        <v>12144</v>
      </c>
      <c r="C14" s="15">
        <v>3674</v>
      </c>
      <c r="D14" s="15">
        <v>8470</v>
      </c>
      <c r="G14" s="13"/>
      <c r="H14" s="13"/>
      <c r="I14" s="13"/>
    </row>
    <row r="15" spans="1:11" ht="27.75" x14ac:dyDescent="0.65">
      <c r="A15" s="18" t="s">
        <v>16</v>
      </c>
      <c r="B15" s="15">
        <f t="shared" si="0"/>
        <v>124</v>
      </c>
      <c r="C15" s="15">
        <v>124</v>
      </c>
      <c r="D15" s="15">
        <v>0</v>
      </c>
      <c r="G15" s="13"/>
      <c r="H15" s="13"/>
      <c r="I15" s="13"/>
    </row>
    <row r="16" spans="1:11" ht="27.75" x14ac:dyDescent="0.65">
      <c r="A16" s="18" t="s">
        <v>17</v>
      </c>
      <c r="B16" s="15">
        <f t="shared" si="0"/>
        <v>2069</v>
      </c>
      <c r="C16" s="15">
        <v>1187</v>
      </c>
      <c r="D16" s="15">
        <v>882</v>
      </c>
      <c r="G16" s="13"/>
      <c r="H16" s="13"/>
      <c r="I16" s="13"/>
    </row>
    <row r="17" spans="1:9" ht="27.75" x14ac:dyDescent="0.65">
      <c r="A17" s="18" t="s">
        <v>18</v>
      </c>
      <c r="B17" s="15">
        <f t="shared" si="0"/>
        <v>35</v>
      </c>
      <c r="C17" s="15">
        <v>35</v>
      </c>
      <c r="D17" s="15">
        <v>0</v>
      </c>
      <c r="G17" s="13"/>
      <c r="H17" s="13"/>
      <c r="I17" s="13"/>
    </row>
    <row r="18" spans="1:9" ht="27.75" x14ac:dyDescent="0.65">
      <c r="A18" s="18" t="s">
        <v>19</v>
      </c>
      <c r="B18" s="15">
        <f t="shared" si="0"/>
        <v>312</v>
      </c>
      <c r="C18" s="15">
        <v>205</v>
      </c>
      <c r="D18" s="15">
        <v>107</v>
      </c>
      <c r="G18" s="13"/>
      <c r="H18" s="13"/>
      <c r="I18" s="13"/>
    </row>
    <row r="19" spans="1:9" ht="27.75" x14ac:dyDescent="0.65">
      <c r="A19" s="18" t="s">
        <v>20</v>
      </c>
      <c r="B19" s="15">
        <f t="shared" si="0"/>
        <v>607</v>
      </c>
      <c r="C19" s="15">
        <v>295</v>
      </c>
      <c r="D19" s="17">
        <v>312</v>
      </c>
      <c r="G19" s="13"/>
      <c r="H19" s="13"/>
      <c r="I19" s="13"/>
    </row>
    <row r="20" spans="1:9" ht="27.75" x14ac:dyDescent="0.65">
      <c r="A20" s="18" t="s">
        <v>21</v>
      </c>
      <c r="B20" s="15">
        <f>C20+D20</f>
        <v>11633</v>
      </c>
      <c r="C20" s="15">
        <v>7072</v>
      </c>
      <c r="D20" s="15">
        <v>4561</v>
      </c>
      <c r="G20" s="13"/>
      <c r="H20" s="13"/>
      <c r="I20" s="13"/>
    </row>
    <row r="21" spans="1:9" ht="27.75" x14ac:dyDescent="0.65">
      <c r="A21" s="18" t="s">
        <v>22</v>
      </c>
      <c r="B21" s="15"/>
      <c r="C21" s="2"/>
      <c r="D21" s="2"/>
      <c r="G21" s="13"/>
      <c r="H21" s="13"/>
      <c r="I21" s="13"/>
    </row>
    <row r="22" spans="1:9" ht="27.75" x14ac:dyDescent="0.65">
      <c r="A22" s="18" t="s">
        <v>23</v>
      </c>
      <c r="B22" s="15">
        <f>C22+D22</f>
        <v>8312</v>
      </c>
      <c r="C22" s="15">
        <v>2392</v>
      </c>
      <c r="D22" s="19">
        <v>5920</v>
      </c>
      <c r="G22" s="13"/>
      <c r="H22" s="13"/>
      <c r="I22" s="13"/>
    </row>
    <row r="23" spans="1:9" ht="27.75" x14ac:dyDescent="0.65">
      <c r="A23" s="18" t="s">
        <v>24</v>
      </c>
      <c r="B23" s="15">
        <f t="shared" ref="B23:B28" si="1">C23+D23</f>
        <v>2555</v>
      </c>
      <c r="C23" s="15">
        <v>356</v>
      </c>
      <c r="D23" s="15">
        <v>2199</v>
      </c>
      <c r="G23" s="13"/>
      <c r="H23" s="13"/>
      <c r="I23" s="13"/>
    </row>
    <row r="24" spans="1:9" ht="27.75" x14ac:dyDescent="0.65">
      <c r="A24" s="18" t="s">
        <v>25</v>
      </c>
      <c r="B24" s="15">
        <f t="shared" si="1"/>
        <v>20192</v>
      </c>
      <c r="C24" s="15">
        <v>11282</v>
      </c>
      <c r="D24" s="15">
        <v>8910</v>
      </c>
      <c r="G24" s="13"/>
      <c r="H24" s="13"/>
      <c r="I24" s="13"/>
    </row>
    <row r="25" spans="1:9" ht="27.75" x14ac:dyDescent="0.65">
      <c r="A25" s="18" t="s">
        <v>26</v>
      </c>
      <c r="B25" s="15">
        <f t="shared" si="1"/>
        <v>1532</v>
      </c>
      <c r="C25" s="15">
        <v>914</v>
      </c>
      <c r="D25" s="15">
        <v>618</v>
      </c>
      <c r="G25" s="13"/>
      <c r="H25" s="13"/>
      <c r="I25" s="13"/>
    </row>
    <row r="26" spans="1:9" ht="27.75" x14ac:dyDescent="0.65">
      <c r="A26" s="18" t="s">
        <v>27</v>
      </c>
      <c r="B26" s="15">
        <f t="shared" si="1"/>
        <v>515</v>
      </c>
      <c r="C26" s="15">
        <v>0</v>
      </c>
      <c r="D26" s="15">
        <v>515</v>
      </c>
      <c r="G26" s="13"/>
      <c r="H26" s="13"/>
      <c r="I26" s="13"/>
    </row>
    <row r="27" spans="1:9" ht="27.75" x14ac:dyDescent="0.65">
      <c r="A27" s="18" t="s">
        <v>28</v>
      </c>
      <c r="B27" s="15">
        <f t="shared" si="1"/>
        <v>0</v>
      </c>
      <c r="C27" s="15">
        <v>0</v>
      </c>
      <c r="D27" s="15">
        <v>0</v>
      </c>
      <c r="G27" s="13"/>
      <c r="H27" s="13"/>
      <c r="I27" s="13"/>
    </row>
    <row r="28" spans="1:9" ht="27.75" x14ac:dyDescent="0.65">
      <c r="A28" s="20" t="s">
        <v>29</v>
      </c>
      <c r="B28" s="15">
        <f t="shared" si="1"/>
        <v>0</v>
      </c>
      <c r="C28" s="21">
        <v>0</v>
      </c>
      <c r="D28" s="21">
        <v>0</v>
      </c>
      <c r="G28" s="13"/>
      <c r="H28" s="13"/>
      <c r="I28" s="13"/>
    </row>
    <row r="29" spans="1:9" ht="27.75" x14ac:dyDescent="0.65">
      <c r="A29" s="18"/>
      <c r="B29" s="22"/>
      <c r="C29" s="23"/>
      <c r="D29" s="23"/>
    </row>
    <row r="30" spans="1:9" ht="27.75" x14ac:dyDescent="0.65">
      <c r="A30" s="18"/>
      <c r="B30" s="24"/>
      <c r="C30" s="23"/>
      <c r="D30" s="23"/>
    </row>
    <row r="31" spans="1:9" ht="27.75" x14ac:dyDescent="0.65">
      <c r="A31" s="18"/>
      <c r="B31" s="24"/>
      <c r="C31" s="23"/>
      <c r="D31" s="23"/>
    </row>
    <row r="32" spans="1:9" ht="27.75" x14ac:dyDescent="0.65">
      <c r="A32" s="18"/>
      <c r="B32" s="24"/>
      <c r="C32" s="23"/>
      <c r="D32" s="23"/>
    </row>
    <row r="33" spans="1:9" ht="27.75" x14ac:dyDescent="0.65">
      <c r="A33" s="18"/>
      <c r="B33" s="24"/>
      <c r="C33" s="23"/>
      <c r="D33" s="23"/>
    </row>
    <row r="34" spans="1:9" ht="27.75" x14ac:dyDescent="0.65">
      <c r="A34" s="18"/>
      <c r="B34" s="24"/>
      <c r="C34" s="23"/>
      <c r="D34" s="23"/>
    </row>
    <row r="35" spans="1:9" ht="27.75" x14ac:dyDescent="0.65">
      <c r="A35" s="1" t="s">
        <v>30</v>
      </c>
      <c r="B35" s="2"/>
      <c r="C35" s="2"/>
      <c r="D35" s="2"/>
    </row>
    <row r="36" spans="1:9" ht="27.75" x14ac:dyDescent="0.65">
      <c r="A36" s="4" t="s">
        <v>35</v>
      </c>
      <c r="B36" s="5"/>
      <c r="C36" s="5"/>
      <c r="D36" s="5"/>
    </row>
    <row r="37" spans="1:9" ht="27.75" x14ac:dyDescent="0.65">
      <c r="A37" s="25" t="s">
        <v>1</v>
      </c>
      <c r="B37" s="8" t="s">
        <v>2</v>
      </c>
      <c r="C37" s="8" t="s">
        <v>3</v>
      </c>
      <c r="D37" s="8" t="s">
        <v>4</v>
      </c>
    </row>
    <row r="38" spans="1:9" ht="27.75" x14ac:dyDescent="0.65">
      <c r="A38" s="18"/>
      <c r="B38" s="26" t="s">
        <v>31</v>
      </c>
      <c r="C38" s="26"/>
      <c r="D38" s="26"/>
    </row>
    <row r="39" spans="1:9" ht="27.75" x14ac:dyDescent="0.65">
      <c r="A39" s="27" t="s">
        <v>6</v>
      </c>
      <c r="B39" s="28">
        <f>SUM(B40:B60)</f>
        <v>100</v>
      </c>
      <c r="C39" s="28">
        <f>SUM(C40:C60)</f>
        <v>100</v>
      </c>
      <c r="D39" s="28">
        <f>SUM(D40:D60)</f>
        <v>100.00000000000003</v>
      </c>
    </row>
    <row r="40" spans="1:9" ht="27.75" x14ac:dyDescent="0.65">
      <c r="A40" s="14" t="s">
        <v>32</v>
      </c>
      <c r="B40" s="29">
        <f>ROUND(+B6/$B$5*100,1)</f>
        <v>64.3</v>
      </c>
      <c r="C40" s="29">
        <f>ROUND(+C6/$C$5*100,1)</f>
        <v>66.7</v>
      </c>
      <c r="D40" s="29">
        <f>ROUNDDOWN(+D6/$D$5*100,1)</f>
        <v>61.2</v>
      </c>
      <c r="E40" s="30"/>
    </row>
    <row r="41" spans="1:9" ht="27.75" x14ac:dyDescent="0.65">
      <c r="A41" s="16" t="s">
        <v>8</v>
      </c>
      <c r="B41" s="29">
        <f t="shared" ref="B41:B60" si="2">ROUND(+B7/$B$5*100,1)</f>
        <v>0</v>
      </c>
      <c r="C41" s="29">
        <f t="shared" ref="C41:C60" si="3">ROUND(+C7/$C$5*100,1)</f>
        <v>0</v>
      </c>
      <c r="D41" s="29">
        <f t="shared" ref="D41:D60" si="4">ROUND(+D7/$D$5*100,1)</f>
        <v>0</v>
      </c>
      <c r="E41" s="30"/>
    </row>
    <row r="42" spans="1:9" ht="27.75" x14ac:dyDescent="0.65">
      <c r="A42" s="16" t="s">
        <v>9</v>
      </c>
      <c r="B42" s="29">
        <f t="shared" si="2"/>
        <v>2.5</v>
      </c>
      <c r="C42" s="29">
        <f t="shared" si="3"/>
        <v>2.9</v>
      </c>
      <c r="D42" s="29">
        <f t="shared" si="4"/>
        <v>2</v>
      </c>
      <c r="E42" s="30"/>
    </row>
    <row r="43" spans="1:9" ht="27.75" x14ac:dyDescent="0.65">
      <c r="A43" s="14" t="s">
        <v>10</v>
      </c>
      <c r="B43" s="29">
        <f t="shared" si="2"/>
        <v>0</v>
      </c>
      <c r="C43" s="29">
        <f t="shared" si="3"/>
        <v>0</v>
      </c>
      <c r="D43" s="29">
        <f t="shared" si="4"/>
        <v>0</v>
      </c>
      <c r="E43" s="30"/>
      <c r="I43" s="30"/>
    </row>
    <row r="44" spans="1:9" ht="27.75" x14ac:dyDescent="0.65">
      <c r="A44" s="16" t="s">
        <v>11</v>
      </c>
      <c r="B44" s="29">
        <f t="shared" si="2"/>
        <v>0.1</v>
      </c>
      <c r="C44" s="29">
        <f t="shared" si="3"/>
        <v>0.1</v>
      </c>
      <c r="D44" s="29">
        <f t="shared" si="4"/>
        <v>0.2</v>
      </c>
      <c r="E44" s="30"/>
    </row>
    <row r="45" spans="1:9" ht="27.75" x14ac:dyDescent="0.65">
      <c r="A45" s="14" t="s">
        <v>12</v>
      </c>
      <c r="B45" s="29">
        <f t="shared" si="2"/>
        <v>2.2999999999999998</v>
      </c>
      <c r="C45" s="29">
        <f t="shared" si="3"/>
        <v>3.3</v>
      </c>
      <c r="D45" s="29">
        <f t="shared" si="4"/>
        <v>1</v>
      </c>
      <c r="E45" s="30"/>
    </row>
    <row r="46" spans="1:9" ht="27.75" x14ac:dyDescent="0.65">
      <c r="A46" s="16" t="s">
        <v>13</v>
      </c>
      <c r="B46" s="29">
        <f t="shared" si="2"/>
        <v>9.6999999999999993</v>
      </c>
      <c r="C46" s="29">
        <f t="shared" si="3"/>
        <v>8.8000000000000007</v>
      </c>
      <c r="D46" s="29">
        <f>ROUND(+D12/$D$5*100,1)</f>
        <v>10.7</v>
      </c>
      <c r="E46" s="30"/>
    </row>
    <row r="47" spans="1:9" ht="27.75" x14ac:dyDescent="0.65">
      <c r="A47" s="16" t="s">
        <v>14</v>
      </c>
      <c r="B47" s="29">
        <f t="shared" si="2"/>
        <v>0.9</v>
      </c>
      <c r="C47" s="29">
        <f t="shared" si="3"/>
        <v>1.4</v>
      </c>
      <c r="D47" s="29">
        <f t="shared" si="4"/>
        <v>0.3</v>
      </c>
      <c r="E47" s="30"/>
    </row>
    <row r="48" spans="1:9" ht="27.75" x14ac:dyDescent="0.65">
      <c r="A48" s="16" t="s">
        <v>15</v>
      </c>
      <c r="B48" s="29">
        <f t="shared" si="2"/>
        <v>4.0999999999999996</v>
      </c>
      <c r="C48" s="29">
        <f t="shared" si="3"/>
        <v>2.2000000000000002</v>
      </c>
      <c r="D48" s="29">
        <f t="shared" si="4"/>
        <v>6.4</v>
      </c>
      <c r="E48" s="30"/>
    </row>
    <row r="49" spans="1:5" ht="27.75" x14ac:dyDescent="0.65">
      <c r="A49" s="18" t="s">
        <v>16</v>
      </c>
      <c r="B49" s="29">
        <f t="shared" si="2"/>
        <v>0</v>
      </c>
      <c r="C49" s="29">
        <f t="shared" si="3"/>
        <v>0.1</v>
      </c>
      <c r="D49" s="29">
        <f t="shared" si="4"/>
        <v>0</v>
      </c>
      <c r="E49" s="30"/>
    </row>
    <row r="50" spans="1:5" ht="27.75" x14ac:dyDescent="0.65">
      <c r="A50" s="18" t="s">
        <v>17</v>
      </c>
      <c r="B50" s="29">
        <f t="shared" si="2"/>
        <v>0.7</v>
      </c>
      <c r="C50" s="29">
        <f t="shared" si="3"/>
        <v>0.7</v>
      </c>
      <c r="D50" s="29">
        <f t="shared" si="4"/>
        <v>0.7</v>
      </c>
      <c r="E50" s="30"/>
    </row>
    <row r="51" spans="1:5" ht="27.75" x14ac:dyDescent="0.65">
      <c r="A51" s="18" t="s">
        <v>18</v>
      </c>
      <c r="B51" s="29">
        <f t="shared" si="2"/>
        <v>0</v>
      </c>
      <c r="C51" s="29" t="s">
        <v>39</v>
      </c>
      <c r="D51" s="29">
        <f t="shared" si="4"/>
        <v>0</v>
      </c>
      <c r="E51" s="30"/>
    </row>
    <row r="52" spans="1:5" ht="27.75" x14ac:dyDescent="0.65">
      <c r="A52" s="18" t="s">
        <v>19</v>
      </c>
      <c r="B52" s="29">
        <f t="shared" si="2"/>
        <v>0.1</v>
      </c>
      <c r="C52" s="29">
        <f t="shared" si="3"/>
        <v>0.1</v>
      </c>
      <c r="D52" s="29">
        <f t="shared" si="4"/>
        <v>0.1</v>
      </c>
      <c r="E52" s="30"/>
    </row>
    <row r="53" spans="1:5" ht="27.75" x14ac:dyDescent="0.65">
      <c r="A53" s="18" t="s">
        <v>20</v>
      </c>
      <c r="B53" s="29">
        <f t="shared" si="2"/>
        <v>0.2</v>
      </c>
      <c r="C53" s="29">
        <f t="shared" si="3"/>
        <v>0.2</v>
      </c>
      <c r="D53" s="29">
        <f t="shared" si="4"/>
        <v>0.2</v>
      </c>
      <c r="E53" s="30"/>
    </row>
    <row r="54" spans="1:5" ht="27.75" x14ac:dyDescent="0.65">
      <c r="A54" s="18" t="s">
        <v>21</v>
      </c>
      <c r="B54" s="29">
        <f t="shared" si="2"/>
        <v>3.9</v>
      </c>
      <c r="C54" s="29">
        <f t="shared" si="3"/>
        <v>4.3</v>
      </c>
      <c r="D54" s="29">
        <f>ROUND(+D20/$D$5*100,1)</f>
        <v>3.4</v>
      </c>
      <c r="E54" s="30"/>
    </row>
    <row r="55" spans="1:5" ht="27.75" x14ac:dyDescent="0.65">
      <c r="A55" s="18" t="s">
        <v>22</v>
      </c>
      <c r="B55" s="29">
        <f t="shared" si="2"/>
        <v>0</v>
      </c>
      <c r="C55" s="29">
        <f t="shared" si="3"/>
        <v>0</v>
      </c>
      <c r="D55" s="29">
        <f t="shared" si="4"/>
        <v>0</v>
      </c>
      <c r="E55" s="30"/>
    </row>
    <row r="56" spans="1:5" ht="27.75" x14ac:dyDescent="0.65">
      <c r="A56" s="18" t="s">
        <v>23</v>
      </c>
      <c r="B56" s="29">
        <f t="shared" si="2"/>
        <v>2.8</v>
      </c>
      <c r="C56" s="29">
        <f t="shared" si="3"/>
        <v>1.5</v>
      </c>
      <c r="D56" s="29">
        <f t="shared" si="4"/>
        <v>4.5</v>
      </c>
      <c r="E56" s="30"/>
    </row>
    <row r="57" spans="1:5" ht="27.75" x14ac:dyDescent="0.65">
      <c r="A57" s="18" t="s">
        <v>24</v>
      </c>
      <c r="B57" s="29">
        <f t="shared" si="2"/>
        <v>0.9</v>
      </c>
      <c r="C57" s="29">
        <f t="shared" si="3"/>
        <v>0.2</v>
      </c>
      <c r="D57" s="29">
        <f t="shared" si="4"/>
        <v>1.7</v>
      </c>
      <c r="E57" s="30"/>
    </row>
    <row r="58" spans="1:5" ht="27.75" x14ac:dyDescent="0.65">
      <c r="A58" s="31" t="s">
        <v>25</v>
      </c>
      <c r="B58" s="29">
        <f t="shared" si="2"/>
        <v>6.8</v>
      </c>
      <c r="C58" s="29">
        <f t="shared" si="3"/>
        <v>6.9</v>
      </c>
      <c r="D58" s="29">
        <f t="shared" si="4"/>
        <v>6.7</v>
      </c>
      <c r="E58" s="30"/>
    </row>
    <row r="59" spans="1:5" ht="27.75" x14ac:dyDescent="0.65">
      <c r="A59" s="31" t="s">
        <v>26</v>
      </c>
      <c r="B59" s="29">
        <f t="shared" si="2"/>
        <v>0.5</v>
      </c>
      <c r="C59" s="29">
        <f t="shared" si="3"/>
        <v>0.6</v>
      </c>
      <c r="D59" s="29">
        <f t="shared" si="4"/>
        <v>0.5</v>
      </c>
      <c r="E59" s="30"/>
    </row>
    <row r="60" spans="1:5" ht="27.75" x14ac:dyDescent="0.65">
      <c r="A60" s="31" t="s">
        <v>27</v>
      </c>
      <c r="B60" s="29">
        <f t="shared" si="2"/>
        <v>0.2</v>
      </c>
      <c r="C60" s="29">
        <f t="shared" si="3"/>
        <v>0</v>
      </c>
      <c r="D60" s="29">
        <f t="shared" si="4"/>
        <v>0.4</v>
      </c>
      <c r="E60" s="30"/>
    </row>
    <row r="61" spans="1:5" ht="27.75" x14ac:dyDescent="0.65">
      <c r="A61" s="31" t="s">
        <v>33</v>
      </c>
      <c r="B61" s="32">
        <f t="shared" ref="B61:B62" si="5">+B27/$B$5*100</f>
        <v>0</v>
      </c>
      <c r="C61" s="32">
        <f t="shared" ref="C61:C62" si="6">+C27/$C$5*100</f>
        <v>0</v>
      </c>
      <c r="D61" s="32">
        <f t="shared" ref="D61:D62" si="7">+D27/$D$5*100</f>
        <v>0</v>
      </c>
      <c r="E61" s="30"/>
    </row>
    <row r="62" spans="1:5" ht="27.75" x14ac:dyDescent="0.65">
      <c r="A62" s="20" t="s">
        <v>29</v>
      </c>
      <c r="B62" s="33">
        <f t="shared" si="5"/>
        <v>0</v>
      </c>
      <c r="C62" s="33">
        <f t="shared" si="6"/>
        <v>0</v>
      </c>
      <c r="D62" s="33">
        <f t="shared" si="7"/>
        <v>0</v>
      </c>
    </row>
    <row r="63" spans="1:5" ht="3.75" customHeight="1" x14ac:dyDescent="0.65">
      <c r="A63" s="18"/>
      <c r="B63" s="34"/>
      <c r="C63" s="34"/>
      <c r="D63" s="35"/>
    </row>
    <row r="64" spans="1:5" ht="27.75" x14ac:dyDescent="0.65">
      <c r="A64" s="36" t="s">
        <v>38</v>
      </c>
      <c r="B64" s="34"/>
      <c r="C64" s="34"/>
      <c r="D64" s="34"/>
    </row>
    <row r="65" spans="1:4" ht="27.75" x14ac:dyDescent="0.65">
      <c r="A65" s="5" t="s">
        <v>34</v>
      </c>
      <c r="B65" s="37"/>
      <c r="C65" s="37"/>
      <c r="D65" s="37"/>
    </row>
    <row r="66" spans="1:4" ht="27.75" x14ac:dyDescent="0.65">
      <c r="A66" s="5" t="s">
        <v>37</v>
      </c>
      <c r="B66" s="37"/>
      <c r="C66" s="37"/>
      <c r="D66" s="37"/>
    </row>
  </sheetData>
  <mergeCells count="2">
    <mergeCell ref="B4:D4"/>
    <mergeCell ref="B38:D38"/>
  </mergeCells>
  <pageMargins left="0.7" right="0.7" top="0.75" bottom="0.75" header="0.3" footer="0.3"/>
  <pageSetup paperSize="9" scale="77" orientation="portrait" r:id="rId1"/>
  <rowBreaks count="1" manualBreakCount="1">
    <brk id="31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KKD</cp:lastModifiedBy>
  <dcterms:created xsi:type="dcterms:W3CDTF">2019-11-06T05:16:17Z</dcterms:created>
  <dcterms:modified xsi:type="dcterms:W3CDTF">2019-11-22T07:27:17Z</dcterms:modified>
</cp:coreProperties>
</file>