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pocส่วนกลาง\ตารางสรง 53 - 62\ตาราง สรง.62\เฉลี่ย 4 ไตรมาส\"/>
    </mc:Choice>
  </mc:AlternateContent>
  <bookViews>
    <workbookView xWindow="240" yWindow="495" windowWidth="7260" windowHeight="3765"/>
  </bookViews>
  <sheets>
    <sheet name="ตาราง4" sheetId="4" r:id="rId1"/>
  </sheets>
  <calcPr calcId="162913"/>
</workbook>
</file>

<file path=xl/calcChain.xml><?xml version="1.0" encoding="utf-8"?>
<calcChain xmlns="http://schemas.openxmlformats.org/spreadsheetml/2006/main">
  <c r="B9" i="4" l="1"/>
  <c r="B11" i="4" l="1"/>
  <c r="B8" i="4" l="1"/>
  <c r="B10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7" i="4" l="1"/>
  <c r="B51" i="4" s="1"/>
  <c r="B48" i="4" l="1"/>
  <c r="B42" i="4"/>
  <c r="B45" i="4"/>
  <c r="B34" i="4"/>
  <c r="B49" i="4"/>
  <c r="B36" i="4"/>
  <c r="B39" i="4"/>
  <c r="B37" i="4"/>
  <c r="B38" i="4"/>
  <c r="B35" i="4"/>
  <c r="B31" i="4"/>
  <c r="B46" i="4"/>
  <c r="B43" i="4"/>
  <c r="B40" i="4"/>
  <c r="B41" i="4"/>
  <c r="B32" i="4"/>
  <c r="B50" i="4"/>
  <c r="B47" i="4"/>
  <c r="B44" i="4"/>
</calcChain>
</file>

<file path=xl/sharedStrings.xml><?xml version="1.0" encoding="utf-8"?>
<sst xmlns="http://schemas.openxmlformats.org/spreadsheetml/2006/main" count="83" uniqueCount="39">
  <si>
    <t>-</t>
  </si>
  <si>
    <t>ยอดรวม</t>
  </si>
  <si>
    <t xml:space="preserve"> -</t>
  </si>
  <si>
    <t>อุตสาหกรรม</t>
  </si>
  <si>
    <t xml:space="preserve">1. เกษตรกรรม ล่าสัตว์ ป่าไม้ </t>
  </si>
  <si>
    <t>2. การทำเหมืองแร่ เหมืองหิน</t>
  </si>
  <si>
    <t>3. การผลิต</t>
  </si>
  <si>
    <t>4. การไฟฟ้า ก๊าซ และไอน้ำ</t>
  </si>
  <si>
    <t>5. การจัดหาน้ำ บำบัดน้ำเสีย</t>
  </si>
  <si>
    <t>6. การก่อสร้าง</t>
  </si>
  <si>
    <t xml:space="preserve">7. การขายส่ง การขายปลีก </t>
  </si>
  <si>
    <t xml:space="preserve">8. การขนส่ง ที่เก็บสินค้า </t>
  </si>
  <si>
    <t>9. กิจกรรมโรงแรมและอาหาร</t>
  </si>
  <si>
    <t>10. ข้อมูลข่าวสารและการสื่อสาร</t>
  </si>
  <si>
    <t>11. กิจการทางการเงินและการประกันภัย</t>
  </si>
  <si>
    <t>12. กิจกรรมอสังหาริมทรัพย์</t>
  </si>
  <si>
    <t>13. กิจกรรมทางวิชาชีพ และเทคนิค</t>
  </si>
  <si>
    <t>14. การบริหารและการสนับสนุน</t>
  </si>
  <si>
    <t>15. การบริหารราชการและป้องกันประเทศ</t>
  </si>
  <si>
    <t>16. การศึกษา</t>
  </si>
  <si>
    <t>17. สุขภาพและสังคมสงเคราะห์</t>
  </si>
  <si>
    <t>18. ศิลปะ ความบันเทิง นันทนาการ</t>
  </si>
  <si>
    <t xml:space="preserve">19. กิจกรรมบริการด้านอื่น ๆ </t>
  </si>
  <si>
    <t>20. ลูกจ้างในครัวเรือนส่วนบุคคล</t>
  </si>
  <si>
    <t>21. องค์การระหว่างประเทศ</t>
  </si>
  <si>
    <t>22. ไม่ทราบ</t>
  </si>
  <si>
    <t>ไตรมาส 1</t>
  </si>
  <si>
    <t>ไตรมาส 2</t>
  </si>
  <si>
    <t>ไตรมาส 3</t>
  </si>
  <si>
    <t>ไตรมาส 4</t>
  </si>
  <si>
    <t>หมายเหตุ : -- มีจำนวนเล็กน้อย</t>
  </si>
  <si>
    <t xml:space="preserve"> --</t>
  </si>
  <si>
    <t>ร้อยละ</t>
  </si>
  <si>
    <t>จำนวน</t>
  </si>
  <si>
    <t>ตารางที่  4  จำนวนและร้อยละของประชากรอายุ 15 ปีขึ้นไปที่มีงานทำ จำแนกตามอุตสาหกรรม</t>
  </si>
  <si>
    <t xml:space="preserve"> - </t>
  </si>
  <si>
    <t>เฉลี่ย</t>
  </si>
  <si>
    <t>ปี 2562</t>
  </si>
  <si>
    <t xml:space="preserve">               รายไตรมาส พ.ศ. 2562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</si>
</sst>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88" formatCode="0.0"/>
    <numFmt numFmtId="189" formatCode="_-* #,##0_-;\-* #,##0_-;_-* &quot;-&quot;??_-;_-@_-"/>
  </numFmts>
  <fonts count="14" x14ac:knownFonts="1">
    <font>
      <sz val="11"/>
      <color theme="1"/>
      <name val="Tahoma"/>
      <family val="2"/>
      <scheme val="minor"/>
    </font>
    <font>
      <sz val="16"/>
      <color theme="1"/>
      <name val="TH SarabunPSK"/>
      <family val="2"/>
    </font>
    <font>
      <sz val="14"/>
      <name val="Cordia New"/>
      <family val="2"/>
    </font>
    <font>
      <b/>
      <sz val="16"/>
      <name val="TH SarabunPSK"/>
      <family val="2"/>
    </font>
    <font>
      <b/>
      <sz val="14"/>
      <name val="TH SarabunPSK"/>
      <family val="2"/>
    </font>
    <font>
      <sz val="14"/>
      <name val="Cordia New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sz val="13"/>
      <name val="TH SarabunPSK"/>
      <family val="2"/>
    </font>
    <font>
      <sz val="13"/>
      <color theme="1"/>
      <name val="TH SarabunPSK"/>
      <family val="2"/>
    </font>
    <font>
      <sz val="12"/>
      <color theme="1"/>
      <name val="TH SarabunPSK"/>
      <family val="2"/>
    </font>
    <font>
      <sz val="11"/>
      <color theme="1"/>
      <name val="Tahoma"/>
      <family val="2"/>
      <scheme val="minor"/>
    </font>
    <font>
      <b/>
      <sz val="13"/>
      <name val="TH SarabunPSK"/>
      <family val="2"/>
    </font>
    <font>
      <b/>
      <sz val="13"/>
      <color theme="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11" fillId="0" borderId="0" applyFont="0" applyFill="0" applyBorder="0" applyAlignment="0" applyProtection="0"/>
  </cellStyleXfs>
  <cellXfs count="33">
    <xf numFmtId="0" fontId="0" fillId="0" borderId="0" xfId="0"/>
    <xf numFmtId="0" fontId="1" fillId="0" borderId="0" xfId="0" applyFont="1"/>
    <xf numFmtId="0" fontId="6" fillId="0" borderId="0" xfId="0" applyFont="1"/>
    <xf numFmtId="0" fontId="3" fillId="0" borderId="0" xfId="1" applyFont="1" applyBorder="1" applyAlignment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2" xfId="0" applyFont="1" applyBorder="1" applyAlignment="1">
      <alignment horizontal="right"/>
    </xf>
    <xf numFmtId="0" fontId="8" fillId="0" borderId="0" xfId="1" quotePrefix="1" applyFont="1" applyBorder="1" applyAlignment="1" applyProtection="1">
      <alignment horizontal="left" vertical="center"/>
    </xf>
    <xf numFmtId="188" fontId="9" fillId="0" borderId="0" xfId="0" applyNumberFormat="1" applyFont="1"/>
    <xf numFmtId="0" fontId="9" fillId="0" borderId="0" xfId="0" applyFont="1"/>
    <xf numFmtId="0" fontId="8" fillId="0" borderId="0" xfId="1" applyFont="1" applyBorder="1" applyAlignment="1" applyProtection="1">
      <alignment horizontal="left" vertical="center"/>
    </xf>
    <xf numFmtId="188" fontId="9" fillId="0" borderId="0" xfId="0" applyNumberFormat="1" applyFont="1" applyAlignment="1">
      <alignment horizontal="right"/>
    </xf>
    <xf numFmtId="0" fontId="8" fillId="0" borderId="0" xfId="1" applyFont="1" applyBorder="1"/>
    <xf numFmtId="0" fontId="8" fillId="0" borderId="2" xfId="1" applyFont="1" applyBorder="1"/>
    <xf numFmtId="188" fontId="9" fillId="0" borderId="2" xfId="0" applyNumberFormat="1" applyFont="1" applyBorder="1" applyAlignment="1">
      <alignment horizontal="right"/>
    </xf>
    <xf numFmtId="188" fontId="6" fillId="0" borderId="0" xfId="0" applyNumberFormat="1" applyFont="1"/>
    <xf numFmtId="0" fontId="10" fillId="0" borderId="0" xfId="0" applyFont="1" applyAlignment="1">
      <alignment horizontal="left"/>
    </xf>
    <xf numFmtId="189" fontId="9" fillId="0" borderId="0" xfId="6" applyNumberFormat="1" applyFont="1" applyAlignment="1">
      <alignment horizontal="right"/>
    </xf>
    <xf numFmtId="189" fontId="13" fillId="0" borderId="0" xfId="6" applyNumberFormat="1" applyFont="1" applyAlignment="1">
      <alignment horizontal="right"/>
    </xf>
    <xf numFmtId="188" fontId="9" fillId="0" borderId="0" xfId="0" applyNumberFormat="1" applyFont="1" applyBorder="1" applyAlignment="1">
      <alignment horizontal="right"/>
    </xf>
    <xf numFmtId="188" fontId="13" fillId="0" borderId="0" xfId="0" applyNumberFormat="1" applyFont="1" applyAlignment="1">
      <alignment horizontal="right"/>
    </xf>
    <xf numFmtId="0" fontId="9" fillId="0" borderId="0" xfId="0" applyFont="1" applyAlignment="1">
      <alignment horizontal="right"/>
    </xf>
    <xf numFmtId="189" fontId="12" fillId="0" borderId="0" xfId="6" applyNumberFormat="1" applyFont="1" applyAlignment="1">
      <alignment horizontal="right"/>
    </xf>
    <xf numFmtId="0" fontId="9" fillId="0" borderId="2" xfId="0" applyFont="1" applyBorder="1" applyAlignment="1">
      <alignment horizontal="right"/>
    </xf>
    <xf numFmtId="0" fontId="8" fillId="2" borderId="0" xfId="1" applyFont="1" applyFill="1" applyBorder="1"/>
    <xf numFmtId="189" fontId="1" fillId="0" borderId="0" xfId="0" applyNumberFormat="1" applyFont="1"/>
    <xf numFmtId="0" fontId="7" fillId="0" borderId="0" xfId="0" applyFont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/>
    </xf>
    <xf numFmtId="0" fontId="4" fillId="0" borderId="3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</cellXfs>
  <cellStyles count="7">
    <cellStyle name="Comma" xfId="6" builtinId="3"/>
    <cellStyle name="Comma 2" xfId="2"/>
    <cellStyle name="Comma 3" xfId="5"/>
    <cellStyle name="Normal" xfId="0" builtinId="0"/>
    <cellStyle name="Normal 2" xfId="1"/>
    <cellStyle name="Normal 3" xfId="4"/>
    <cellStyle name="เครื่องหมายจุลภาค 2" xfId="3"/>
  </cellStyles>
  <dxfs count="0"/>
  <tableStyles count="0" defaultTableStyle="TableStyleMedium2" defaultPivotStyle="PivotStyleLight16"/>
  <colors>
    <mruColors>
      <color rgb="FF9FF57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54"/>
  <sheetViews>
    <sheetView tabSelected="1" view="pageLayout" zoomScaleNormal="100" workbookViewId="0">
      <selection activeCell="H7" sqref="H7"/>
    </sheetView>
  </sheetViews>
  <sheetFormatPr defaultColWidth="9.125" defaultRowHeight="21" x14ac:dyDescent="0.35"/>
  <cols>
    <col min="1" max="1" width="29.5" style="1" customWidth="1"/>
    <col min="2" max="6" width="10.625" style="1" customWidth="1"/>
    <col min="7" max="16384" width="9.125" style="1"/>
  </cols>
  <sheetData>
    <row r="1" spans="1:8" ht="19.7" customHeight="1" x14ac:dyDescent="0.35">
      <c r="A1" s="3" t="s">
        <v>34</v>
      </c>
    </row>
    <row r="2" spans="1:8" ht="19.7" customHeight="1" x14ac:dyDescent="0.35">
      <c r="A2" s="3" t="s">
        <v>38</v>
      </c>
    </row>
    <row r="3" spans="1:8" ht="3.75" customHeight="1" x14ac:dyDescent="0.35">
      <c r="A3" s="3"/>
    </row>
    <row r="4" spans="1:8" x14ac:dyDescent="0.35">
      <c r="A4" s="31" t="s">
        <v>3</v>
      </c>
      <c r="B4" s="28" t="s">
        <v>36</v>
      </c>
      <c r="C4" s="27" t="s">
        <v>37</v>
      </c>
      <c r="D4" s="27"/>
      <c r="E4" s="27"/>
      <c r="F4" s="27"/>
    </row>
    <row r="5" spans="1:8" ht="18" customHeight="1" x14ac:dyDescent="0.35">
      <c r="A5" s="32"/>
      <c r="B5" s="29"/>
      <c r="C5" s="6" t="s">
        <v>26</v>
      </c>
      <c r="D5" s="6" t="s">
        <v>27</v>
      </c>
      <c r="E5" s="6" t="s">
        <v>28</v>
      </c>
      <c r="F5" s="6" t="s">
        <v>29</v>
      </c>
    </row>
    <row r="6" spans="1:8" ht="15.95" customHeight="1" x14ac:dyDescent="0.35">
      <c r="B6" s="30" t="s">
        <v>33</v>
      </c>
      <c r="C6" s="30"/>
      <c r="D6" s="30"/>
      <c r="E6" s="30"/>
      <c r="F6" s="30"/>
    </row>
    <row r="7" spans="1:8" ht="15" customHeight="1" x14ac:dyDescent="0.35">
      <c r="A7" s="4" t="s">
        <v>1</v>
      </c>
      <c r="B7" s="18">
        <f>SUM(B8:B29)</f>
        <v>320658.98250000004</v>
      </c>
      <c r="C7" s="22">
        <v>324664.92</v>
      </c>
      <c r="D7" s="18">
        <v>316064.17</v>
      </c>
      <c r="E7" s="18">
        <v>319133</v>
      </c>
      <c r="F7" s="18">
        <v>322774.15000000002</v>
      </c>
      <c r="G7" s="25"/>
      <c r="H7" s="25"/>
    </row>
    <row r="8" spans="1:8" s="9" customFormat="1" ht="14.25" customHeight="1" x14ac:dyDescent="0.3">
      <c r="A8" s="7" t="s">
        <v>4</v>
      </c>
      <c r="B8" s="17">
        <f t="shared" ref="B8:B27" si="0">AVERAGE(C8:F8)</f>
        <v>10647.26</v>
      </c>
      <c r="C8" s="17">
        <v>7887</v>
      </c>
      <c r="D8" s="17">
        <v>9600</v>
      </c>
      <c r="E8" s="17">
        <v>12329.46</v>
      </c>
      <c r="F8" s="17">
        <v>12772.58</v>
      </c>
    </row>
    <row r="9" spans="1:8" s="9" customFormat="1" ht="14.25" customHeight="1" x14ac:dyDescent="0.3">
      <c r="A9" s="10" t="s">
        <v>5</v>
      </c>
      <c r="B9" s="17">
        <f>(D9+E9)/4</f>
        <v>124.88250000000001</v>
      </c>
      <c r="C9" s="17" t="s">
        <v>0</v>
      </c>
      <c r="D9" s="17">
        <v>213.49</v>
      </c>
      <c r="E9" s="17">
        <v>286.04000000000002</v>
      </c>
      <c r="F9" s="17" t="s">
        <v>0</v>
      </c>
    </row>
    <row r="10" spans="1:8" s="9" customFormat="1" ht="14.25" customHeight="1" x14ac:dyDescent="0.3">
      <c r="A10" s="10" t="s">
        <v>6</v>
      </c>
      <c r="B10" s="17">
        <f t="shared" si="0"/>
        <v>16936.3125</v>
      </c>
      <c r="C10" s="17">
        <v>15850.9</v>
      </c>
      <c r="D10" s="17">
        <v>17447.599999999999</v>
      </c>
      <c r="E10" s="17">
        <v>16866.12</v>
      </c>
      <c r="F10" s="17">
        <v>17580.63</v>
      </c>
    </row>
    <row r="11" spans="1:8" s="9" customFormat="1" ht="14.25" customHeight="1" x14ac:dyDescent="0.3">
      <c r="A11" s="7" t="s">
        <v>7</v>
      </c>
      <c r="B11" s="17">
        <f>(C11+D11+E11+F11)/4</f>
        <v>357.59750000000003</v>
      </c>
      <c r="C11" s="17">
        <v>291</v>
      </c>
      <c r="D11" s="17">
        <v>212.35</v>
      </c>
      <c r="E11" s="17">
        <v>396.06</v>
      </c>
      <c r="F11" s="17">
        <v>530.98</v>
      </c>
    </row>
    <row r="12" spans="1:8" s="9" customFormat="1" ht="14.25" customHeight="1" x14ac:dyDescent="0.3">
      <c r="A12" s="10" t="s">
        <v>8</v>
      </c>
      <c r="B12" s="17">
        <f t="shared" si="0"/>
        <v>1398.2875000000001</v>
      </c>
      <c r="C12" s="17">
        <v>776.87</v>
      </c>
      <c r="D12" s="17">
        <v>2214</v>
      </c>
      <c r="E12" s="17">
        <v>1762.81</v>
      </c>
      <c r="F12" s="17">
        <v>839.47</v>
      </c>
    </row>
    <row r="13" spans="1:8" s="9" customFormat="1" ht="14.25" customHeight="1" x14ac:dyDescent="0.3">
      <c r="A13" s="7" t="s">
        <v>9</v>
      </c>
      <c r="B13" s="17">
        <f t="shared" si="0"/>
        <v>21218.925000000003</v>
      </c>
      <c r="C13" s="17">
        <v>23614.43</v>
      </c>
      <c r="D13" s="17">
        <v>20236.14</v>
      </c>
      <c r="E13" s="17">
        <v>20303.23</v>
      </c>
      <c r="F13" s="17">
        <v>20721.900000000001</v>
      </c>
    </row>
    <row r="14" spans="1:8" s="9" customFormat="1" ht="14.25" customHeight="1" x14ac:dyDescent="0.3">
      <c r="A14" s="10" t="s">
        <v>10</v>
      </c>
      <c r="B14" s="17">
        <f t="shared" si="0"/>
        <v>58244.017499999994</v>
      </c>
      <c r="C14" s="17">
        <v>60728</v>
      </c>
      <c r="D14" s="17">
        <v>54960.05</v>
      </c>
      <c r="E14" s="17">
        <v>58618.31</v>
      </c>
      <c r="F14" s="17">
        <v>58669.71</v>
      </c>
    </row>
    <row r="15" spans="1:8" s="9" customFormat="1" ht="14.25" customHeight="1" x14ac:dyDescent="0.3">
      <c r="A15" s="12" t="s">
        <v>11</v>
      </c>
      <c r="B15" s="17">
        <f t="shared" si="0"/>
        <v>21643.605000000003</v>
      </c>
      <c r="C15" s="17">
        <v>21097.89</v>
      </c>
      <c r="D15" s="17">
        <v>24421</v>
      </c>
      <c r="E15" s="17">
        <v>20460.21</v>
      </c>
      <c r="F15" s="17">
        <v>20595.32</v>
      </c>
    </row>
    <row r="16" spans="1:8" s="9" customFormat="1" ht="14.25" customHeight="1" x14ac:dyDescent="0.3">
      <c r="A16" s="12" t="s">
        <v>12</v>
      </c>
      <c r="B16" s="17">
        <f t="shared" si="0"/>
        <v>96711.56</v>
      </c>
      <c r="C16" s="17">
        <v>99503.91</v>
      </c>
      <c r="D16" s="17">
        <v>94849.83</v>
      </c>
      <c r="E16" s="17">
        <v>95274.28</v>
      </c>
      <c r="F16" s="17">
        <v>97218.22</v>
      </c>
    </row>
    <row r="17" spans="1:8" s="9" customFormat="1" ht="14.25" customHeight="1" x14ac:dyDescent="0.3">
      <c r="A17" s="12" t="s">
        <v>13</v>
      </c>
      <c r="B17" s="17">
        <f t="shared" si="0"/>
        <v>2326.605</v>
      </c>
      <c r="C17" s="17">
        <v>3759.09</v>
      </c>
      <c r="D17" s="17">
        <v>2534</v>
      </c>
      <c r="E17" s="17">
        <v>2310.5</v>
      </c>
      <c r="F17" s="17">
        <v>702.83</v>
      </c>
    </row>
    <row r="18" spans="1:8" s="9" customFormat="1" ht="14.25" customHeight="1" x14ac:dyDescent="0.3">
      <c r="A18" s="12" t="s">
        <v>14</v>
      </c>
      <c r="B18" s="17">
        <f t="shared" si="0"/>
        <v>2609.355</v>
      </c>
      <c r="C18" s="17">
        <v>2497.87</v>
      </c>
      <c r="D18" s="17">
        <v>2617.9</v>
      </c>
      <c r="E18" s="17">
        <v>2705.37</v>
      </c>
      <c r="F18" s="17">
        <v>2616.2800000000002</v>
      </c>
    </row>
    <row r="19" spans="1:8" s="9" customFormat="1" ht="14.25" customHeight="1" x14ac:dyDescent="0.3">
      <c r="A19" s="12" t="s">
        <v>15</v>
      </c>
      <c r="B19" s="17">
        <f t="shared" si="0"/>
        <v>4267.05</v>
      </c>
      <c r="C19" s="17">
        <v>4122.3100000000004</v>
      </c>
      <c r="D19" s="17">
        <v>4116.82</v>
      </c>
      <c r="E19" s="17">
        <v>4133.07</v>
      </c>
      <c r="F19" s="17">
        <v>4696</v>
      </c>
    </row>
    <row r="20" spans="1:8" s="9" customFormat="1" ht="14.25" customHeight="1" x14ac:dyDescent="0.3">
      <c r="A20" s="12" t="s">
        <v>16</v>
      </c>
      <c r="B20" s="17">
        <f t="shared" si="0"/>
        <v>4180.6899999999996</v>
      </c>
      <c r="C20" s="17">
        <v>2437</v>
      </c>
      <c r="D20" s="17">
        <v>5106.6899999999996</v>
      </c>
      <c r="E20" s="17">
        <v>5310.8</v>
      </c>
      <c r="F20" s="17">
        <v>3868.27</v>
      </c>
    </row>
    <row r="21" spans="1:8" s="9" customFormat="1" ht="14.25" customHeight="1" x14ac:dyDescent="0.3">
      <c r="A21" s="24" t="s">
        <v>17</v>
      </c>
      <c r="B21" s="17">
        <f t="shared" si="0"/>
        <v>32289.567500000005</v>
      </c>
      <c r="C21" s="17">
        <v>34472.26</v>
      </c>
      <c r="D21" s="17">
        <v>35183.22</v>
      </c>
      <c r="E21" s="17">
        <v>28438.83</v>
      </c>
      <c r="F21" s="17">
        <v>31063.96</v>
      </c>
    </row>
    <row r="22" spans="1:8" s="9" customFormat="1" ht="14.25" customHeight="1" x14ac:dyDescent="0.3">
      <c r="A22" s="12" t="s">
        <v>18</v>
      </c>
      <c r="B22" s="17">
        <f t="shared" si="0"/>
        <v>11937.619999999999</v>
      </c>
      <c r="C22" s="17">
        <v>13425.7</v>
      </c>
      <c r="D22" s="17">
        <v>8913.69</v>
      </c>
      <c r="E22" s="17">
        <v>11523.03</v>
      </c>
      <c r="F22" s="17">
        <v>13888.06</v>
      </c>
    </row>
    <row r="23" spans="1:8" s="9" customFormat="1" ht="14.25" customHeight="1" x14ac:dyDescent="0.3">
      <c r="A23" s="12" t="s">
        <v>19</v>
      </c>
      <c r="B23" s="17">
        <f t="shared" si="0"/>
        <v>8231.9500000000007</v>
      </c>
      <c r="C23" s="17">
        <v>8026.4</v>
      </c>
      <c r="D23" s="17">
        <v>7554.27</v>
      </c>
      <c r="E23" s="17">
        <v>9832.5300000000007</v>
      </c>
      <c r="F23" s="17">
        <v>7514.6</v>
      </c>
    </row>
    <row r="24" spans="1:8" s="9" customFormat="1" ht="14.25" customHeight="1" x14ac:dyDescent="0.3">
      <c r="A24" s="12" t="s">
        <v>20</v>
      </c>
      <c r="B24" s="17">
        <f t="shared" si="0"/>
        <v>5294.6875</v>
      </c>
      <c r="C24" s="17">
        <v>5175.54</v>
      </c>
      <c r="D24" s="17">
        <v>4930.66</v>
      </c>
      <c r="E24" s="17">
        <v>6790.53</v>
      </c>
      <c r="F24" s="17">
        <v>4282.0200000000004</v>
      </c>
    </row>
    <row r="25" spans="1:8" s="9" customFormat="1" ht="14.25" customHeight="1" x14ac:dyDescent="0.3">
      <c r="A25" s="12" t="s">
        <v>21</v>
      </c>
      <c r="B25" s="17">
        <f t="shared" si="0"/>
        <v>4960.5950000000003</v>
      </c>
      <c r="C25" s="17">
        <v>4815.67</v>
      </c>
      <c r="D25" s="17">
        <v>4836.25</v>
      </c>
      <c r="E25" s="17">
        <v>4009.11</v>
      </c>
      <c r="F25" s="17">
        <v>6181.35</v>
      </c>
    </row>
    <row r="26" spans="1:8" s="9" customFormat="1" ht="14.25" customHeight="1" x14ac:dyDescent="0.3">
      <c r="A26" s="12" t="s">
        <v>22</v>
      </c>
      <c r="B26" s="17">
        <f t="shared" si="0"/>
        <v>14109.634999999998</v>
      </c>
      <c r="C26" s="17">
        <v>11673.99</v>
      </c>
      <c r="D26" s="17">
        <v>13671</v>
      </c>
      <c r="E26" s="17">
        <v>15681.24</v>
      </c>
      <c r="F26" s="17">
        <v>15412.31</v>
      </c>
    </row>
    <row r="27" spans="1:8" s="9" customFormat="1" ht="14.25" customHeight="1" x14ac:dyDescent="0.3">
      <c r="A27" s="12" t="s">
        <v>23</v>
      </c>
      <c r="B27" s="17">
        <f t="shared" si="0"/>
        <v>3168.78</v>
      </c>
      <c r="C27" s="17">
        <v>4508.25</v>
      </c>
      <c r="D27" s="17">
        <v>2444.5100000000002</v>
      </c>
      <c r="E27" s="17">
        <v>2102.09</v>
      </c>
      <c r="F27" s="17">
        <v>3620.27</v>
      </c>
    </row>
    <row r="28" spans="1:8" s="9" customFormat="1" ht="14.25" customHeight="1" x14ac:dyDescent="0.3">
      <c r="A28" s="12" t="s">
        <v>24</v>
      </c>
      <c r="B28" s="17" t="s">
        <v>2</v>
      </c>
      <c r="C28" s="17" t="s">
        <v>0</v>
      </c>
      <c r="D28" s="17" t="s">
        <v>0</v>
      </c>
      <c r="E28" s="17" t="s">
        <v>0</v>
      </c>
      <c r="F28" s="17" t="s">
        <v>0</v>
      </c>
    </row>
    <row r="29" spans="1:8" s="9" customFormat="1" ht="14.25" customHeight="1" x14ac:dyDescent="0.3">
      <c r="A29" s="12" t="s">
        <v>25</v>
      </c>
      <c r="B29" s="17" t="s">
        <v>2</v>
      </c>
      <c r="C29" s="17" t="s">
        <v>0</v>
      </c>
      <c r="D29" s="17" t="s">
        <v>0</v>
      </c>
      <c r="E29" s="17" t="s">
        <v>0</v>
      </c>
      <c r="F29" s="17" t="s">
        <v>0</v>
      </c>
    </row>
    <row r="30" spans="1:8" ht="15.95" customHeight="1" x14ac:dyDescent="0.35">
      <c r="A30" s="2"/>
      <c r="B30" s="26" t="s">
        <v>32</v>
      </c>
      <c r="C30" s="26"/>
      <c r="D30" s="26"/>
      <c r="E30" s="26"/>
      <c r="F30" s="26"/>
    </row>
    <row r="31" spans="1:8" s="2" customFormat="1" ht="14.25" customHeight="1" x14ac:dyDescent="0.3">
      <c r="A31" s="5" t="s">
        <v>1</v>
      </c>
      <c r="B31" s="20">
        <f>B7/$B$7*100</f>
        <v>100</v>
      </c>
      <c r="C31" s="20">
        <v>100</v>
      </c>
      <c r="D31" s="20">
        <v>100</v>
      </c>
      <c r="E31" s="20">
        <v>100</v>
      </c>
      <c r="F31" s="20">
        <v>100</v>
      </c>
      <c r="G31" s="15"/>
    </row>
    <row r="32" spans="1:8" s="9" customFormat="1" ht="13.5" customHeight="1" x14ac:dyDescent="0.3">
      <c r="A32" s="7" t="s">
        <v>4</v>
      </c>
      <c r="B32" s="19">
        <f t="shared" ref="B32:B51" si="1">B8/$B$7*100</f>
        <v>3.3204309191619168</v>
      </c>
      <c r="C32" s="11">
        <v>2.4292738494814903</v>
      </c>
      <c r="D32" s="11">
        <v>3.0373578884313273</v>
      </c>
      <c r="E32" s="11">
        <v>3.8</v>
      </c>
      <c r="F32" s="11">
        <v>3.9571260585768715</v>
      </c>
      <c r="G32" s="8"/>
      <c r="H32" s="8"/>
    </row>
    <row r="33" spans="1:7" s="9" customFormat="1" ht="13.5" customHeight="1" x14ac:dyDescent="0.3">
      <c r="A33" s="10" t="s">
        <v>5</v>
      </c>
      <c r="B33" s="19" t="s">
        <v>31</v>
      </c>
      <c r="C33" s="11" t="s">
        <v>2</v>
      </c>
      <c r="D33" s="11">
        <v>6.7546409958458759E-2</v>
      </c>
      <c r="E33" s="11">
        <v>8.9630342208420949E-2</v>
      </c>
      <c r="F33" s="11" t="s">
        <v>2</v>
      </c>
      <c r="G33" s="8"/>
    </row>
    <row r="34" spans="1:7" s="9" customFormat="1" ht="13.5" customHeight="1" x14ac:dyDescent="0.3">
      <c r="A34" s="10" t="s">
        <v>6</v>
      </c>
      <c r="B34" s="19">
        <f t="shared" si="1"/>
        <v>5.2817209011133803</v>
      </c>
      <c r="C34" s="11">
        <v>4.8822336580126979</v>
      </c>
      <c r="D34" s="11">
        <v>5.5202714056452526</v>
      </c>
      <c r="E34" s="11">
        <v>5.2</v>
      </c>
      <c r="F34" s="11">
        <v>5.4467279985091741</v>
      </c>
      <c r="G34" s="8"/>
    </row>
    <row r="35" spans="1:7" s="9" customFormat="1" ht="13.5" customHeight="1" x14ac:dyDescent="0.3">
      <c r="A35" s="7" t="s">
        <v>7</v>
      </c>
      <c r="B35" s="19">
        <f t="shared" si="1"/>
        <v>0.11151956424610683</v>
      </c>
      <c r="C35" s="11">
        <v>8.9630872346787571E-2</v>
      </c>
      <c r="D35" s="11">
        <v>6.7185723709207529E-2</v>
      </c>
      <c r="E35" s="11">
        <v>0.12410499697618235</v>
      </c>
      <c r="F35" s="11">
        <v>0.16450511913670907</v>
      </c>
      <c r="G35" s="8"/>
    </row>
    <row r="36" spans="1:7" s="9" customFormat="1" ht="13.5" customHeight="1" x14ac:dyDescent="0.3">
      <c r="A36" s="10" t="s">
        <v>8</v>
      </c>
      <c r="B36" s="19">
        <f t="shared" si="1"/>
        <v>0.43606684244374783</v>
      </c>
      <c r="C36" s="11">
        <v>0.23928362817886209</v>
      </c>
      <c r="D36" s="11">
        <v>0.70049066301947494</v>
      </c>
      <c r="E36" s="11">
        <v>0.55237471524411441</v>
      </c>
      <c r="F36" s="11">
        <v>0.26007968729837877</v>
      </c>
      <c r="G36" s="8"/>
    </row>
    <row r="37" spans="1:7" s="9" customFormat="1" ht="13.5" customHeight="1" x14ac:dyDescent="0.3">
      <c r="A37" s="7" t="s">
        <v>9</v>
      </c>
      <c r="B37" s="19">
        <f t="shared" si="1"/>
        <v>6.6172869490721347</v>
      </c>
      <c r="C37" s="11">
        <v>7.273477528770278</v>
      </c>
      <c r="D37" s="11">
        <v>6.4025416104584076</v>
      </c>
      <c r="E37" s="11">
        <v>6.3619964090206897</v>
      </c>
      <c r="F37" s="11">
        <v>6.4199379039492479</v>
      </c>
      <c r="G37" s="8"/>
    </row>
    <row r="38" spans="1:7" s="9" customFormat="1" ht="13.5" customHeight="1" x14ac:dyDescent="0.3">
      <c r="A38" s="10" t="s">
        <v>10</v>
      </c>
      <c r="B38" s="19">
        <f t="shared" si="1"/>
        <v>18.163850282909191</v>
      </c>
      <c r="C38" s="11">
        <v>18.70482342225332</v>
      </c>
      <c r="D38" s="11">
        <v>17.5</v>
      </c>
      <c r="E38" s="11">
        <v>18.36798764151623</v>
      </c>
      <c r="F38" s="11">
        <v>18.176706529937416</v>
      </c>
      <c r="G38" s="8"/>
    </row>
    <row r="39" spans="1:7" s="9" customFormat="1" ht="13.5" customHeight="1" x14ac:dyDescent="0.3">
      <c r="A39" s="12" t="s">
        <v>11</v>
      </c>
      <c r="B39" s="19">
        <f t="shared" si="1"/>
        <v>6.7497267131757344</v>
      </c>
      <c r="C39" s="11">
        <v>6.498358368991636</v>
      </c>
      <c r="D39" s="11">
        <v>7.7265955201439001</v>
      </c>
      <c r="E39" s="11">
        <v>6.4111859318841988</v>
      </c>
      <c r="F39" s="11">
        <v>6.3807216284203676</v>
      </c>
      <c r="G39" s="8"/>
    </row>
    <row r="40" spans="1:7" s="9" customFormat="1" ht="13.5" customHeight="1" x14ac:dyDescent="0.3">
      <c r="A40" s="12" t="s">
        <v>12</v>
      </c>
      <c r="B40" s="19">
        <f t="shared" si="1"/>
        <v>30.160252878616923</v>
      </c>
      <c r="C40" s="11">
        <v>30.648186444042064</v>
      </c>
      <c r="D40" s="11">
        <v>30.009674934048995</v>
      </c>
      <c r="E40" s="11">
        <v>29.854098447982501</v>
      </c>
      <c r="F40" s="11">
        <v>30.119580517832667</v>
      </c>
      <c r="G40" s="8"/>
    </row>
    <row r="41" spans="1:7" s="9" customFormat="1" ht="13.5" customHeight="1" x14ac:dyDescent="0.3">
      <c r="A41" s="12" t="s">
        <v>13</v>
      </c>
      <c r="B41" s="19">
        <f t="shared" si="1"/>
        <v>0.72556988170446768</v>
      </c>
      <c r="C41" s="11">
        <v>1.1578368245020128</v>
      </c>
      <c r="D41" s="11">
        <v>0.80173592596718568</v>
      </c>
      <c r="E41" s="11">
        <v>0.72399281804138083</v>
      </c>
      <c r="F41" s="11">
        <v>0.21774668138696981</v>
      </c>
      <c r="G41" s="8"/>
    </row>
    <row r="42" spans="1:7" s="9" customFormat="1" ht="13.5" customHeight="1" x14ac:dyDescent="0.3">
      <c r="A42" s="12" t="s">
        <v>14</v>
      </c>
      <c r="B42" s="19">
        <f t="shared" si="1"/>
        <v>0.81374767039310991</v>
      </c>
      <c r="C42" s="11">
        <v>0.76936861549439961</v>
      </c>
      <c r="D42" s="11">
        <v>0.82828116834628884</v>
      </c>
      <c r="E42" s="11">
        <v>0.84772492973149116</v>
      </c>
      <c r="F42" s="11">
        <v>0.81056057308182827</v>
      </c>
      <c r="G42" s="8"/>
    </row>
    <row r="43" spans="1:7" s="9" customFormat="1" ht="13.5" customHeight="1" x14ac:dyDescent="0.3">
      <c r="A43" s="12" t="s">
        <v>15</v>
      </c>
      <c r="B43" s="19">
        <f t="shared" si="1"/>
        <v>1.3307127611807972</v>
      </c>
      <c r="C43" s="11">
        <v>1.2697121697040754</v>
      </c>
      <c r="D43" s="11">
        <v>1.3025266356512351</v>
      </c>
      <c r="E43" s="11">
        <v>1.2950932683238647</v>
      </c>
      <c r="F43" s="11">
        <v>1.4548872640513497</v>
      </c>
      <c r="G43" s="8"/>
    </row>
    <row r="44" spans="1:7" s="9" customFormat="1" ht="13.5" customHeight="1" x14ac:dyDescent="0.3">
      <c r="A44" s="12" t="s">
        <v>16</v>
      </c>
      <c r="B44" s="19">
        <f t="shared" si="1"/>
        <v>1.3037807228743388</v>
      </c>
      <c r="C44" s="11">
        <v>0.75062005467052006</v>
      </c>
      <c r="D44" s="11">
        <v>1.6157130370076429</v>
      </c>
      <c r="E44" s="11">
        <v>1.6641337624125365</v>
      </c>
      <c r="F44" s="11">
        <v>1.1984447949130994</v>
      </c>
      <c r="G44" s="8"/>
    </row>
    <row r="45" spans="1:7" s="9" customFormat="1" ht="13.5" customHeight="1" x14ac:dyDescent="0.3">
      <c r="A45" s="24" t="s">
        <v>17</v>
      </c>
      <c r="B45" s="19">
        <f t="shared" si="1"/>
        <v>10.069752996861705</v>
      </c>
      <c r="C45" s="11">
        <v>10.617796342148701</v>
      </c>
      <c r="D45" s="11">
        <v>11.13166987577238</v>
      </c>
      <c r="E45" s="11">
        <v>8.9112783698332674</v>
      </c>
      <c r="F45" s="11">
        <v>9.6240544665674115</v>
      </c>
      <c r="G45" s="8"/>
    </row>
    <row r="46" spans="1:7" s="9" customFormat="1" ht="13.5" customHeight="1" x14ac:dyDescent="0.3">
      <c r="A46" s="12" t="s">
        <v>18</v>
      </c>
      <c r="B46" s="19">
        <f t="shared" si="1"/>
        <v>3.7228397305227512</v>
      </c>
      <c r="C46" s="11">
        <v>4.1352481198153477</v>
      </c>
      <c r="D46" s="11">
        <v>2.8202152746386915</v>
      </c>
      <c r="E46" s="11">
        <v>3.6107296957694754</v>
      </c>
      <c r="F46" s="11">
        <v>4.3027175503366673</v>
      </c>
      <c r="G46" s="8"/>
    </row>
    <row r="47" spans="1:7" s="9" customFormat="1" ht="13.5" customHeight="1" x14ac:dyDescent="0.3">
      <c r="A47" s="12" t="s">
        <v>19</v>
      </c>
      <c r="B47" s="19">
        <f t="shared" si="1"/>
        <v>2.5671976926453324</v>
      </c>
      <c r="C47" s="11">
        <v>2.4722104254441777</v>
      </c>
      <c r="D47" s="11">
        <v>2.3901064141500132</v>
      </c>
      <c r="E47" s="11">
        <v>3.0810132452613801</v>
      </c>
      <c r="F47" s="11">
        <v>2.3281294366354928</v>
      </c>
      <c r="G47" s="8"/>
    </row>
    <row r="48" spans="1:7" s="9" customFormat="1" ht="13.5" customHeight="1" x14ac:dyDescent="0.3">
      <c r="A48" s="12" t="s">
        <v>20</v>
      </c>
      <c r="B48" s="19">
        <f t="shared" si="1"/>
        <v>1.651189515640654</v>
      </c>
      <c r="C48" s="11">
        <v>1.5941174057240308</v>
      </c>
      <c r="D48" s="11">
        <v>1.5600186506430007</v>
      </c>
      <c r="E48" s="11">
        <v>2.1278056484287116</v>
      </c>
      <c r="F48" s="11">
        <v>1.3266304008545913</v>
      </c>
      <c r="G48" s="8"/>
    </row>
    <row r="49" spans="1:7" s="9" customFormat="1" ht="13.5" customHeight="1" x14ac:dyDescent="0.3">
      <c r="A49" s="12" t="s">
        <v>21</v>
      </c>
      <c r="B49" s="19">
        <f t="shared" si="1"/>
        <v>1.5470001686293005</v>
      </c>
      <c r="C49" s="11">
        <v>1.4832738935885037</v>
      </c>
      <c r="D49" s="11">
        <v>1.5301481341589591</v>
      </c>
      <c r="E49" s="11">
        <v>1.2562505287764036</v>
      </c>
      <c r="F49" s="11">
        <v>1.9150697167043891</v>
      </c>
      <c r="G49" s="8"/>
    </row>
    <row r="50" spans="1:7" s="9" customFormat="1" ht="13.5" customHeight="1" x14ac:dyDescent="0.3">
      <c r="A50" s="12" t="s">
        <v>22</v>
      </c>
      <c r="B50" s="19">
        <f t="shared" si="1"/>
        <v>4.4001995172550625</v>
      </c>
      <c r="C50" s="11">
        <v>3.5957041493734527</v>
      </c>
      <c r="D50" s="11">
        <v>4.3253874679942372</v>
      </c>
      <c r="E50" s="11">
        <v>4.913700557447835</v>
      </c>
      <c r="F50" s="11">
        <v>4.7749517735543563</v>
      </c>
      <c r="G50" s="8"/>
    </row>
    <row r="51" spans="1:7" s="9" customFormat="1" ht="13.5" customHeight="1" x14ac:dyDescent="0.3">
      <c r="A51" s="12" t="s">
        <v>23</v>
      </c>
      <c r="B51" s="19">
        <f t="shared" si="1"/>
        <v>0.98820871172695113</v>
      </c>
      <c r="C51" s="11">
        <v>1.3885854991663404</v>
      </c>
      <c r="D51" s="11">
        <v>0.77342205540096509</v>
      </c>
      <c r="E51" s="11">
        <v>0.65868775714200667</v>
      </c>
      <c r="F51" s="11">
        <v>1.1216108848865374</v>
      </c>
      <c r="G51" s="8"/>
    </row>
    <row r="52" spans="1:7" s="9" customFormat="1" ht="13.5" customHeight="1" x14ac:dyDescent="0.3">
      <c r="A52" s="12" t="s">
        <v>24</v>
      </c>
      <c r="B52" s="19" t="s">
        <v>2</v>
      </c>
      <c r="C52" s="19" t="s">
        <v>35</v>
      </c>
      <c r="D52" s="21" t="s">
        <v>35</v>
      </c>
      <c r="E52" s="11" t="s">
        <v>35</v>
      </c>
      <c r="F52" s="11" t="s">
        <v>35</v>
      </c>
    </row>
    <row r="53" spans="1:7" s="9" customFormat="1" ht="13.5" customHeight="1" x14ac:dyDescent="0.3">
      <c r="A53" s="13" t="s">
        <v>25</v>
      </c>
      <c r="B53" s="14" t="s">
        <v>2</v>
      </c>
      <c r="C53" s="14" t="s">
        <v>35</v>
      </c>
      <c r="D53" s="23" t="s">
        <v>35</v>
      </c>
      <c r="E53" s="14" t="s">
        <v>35</v>
      </c>
      <c r="F53" s="14" t="s">
        <v>35</v>
      </c>
    </row>
    <row r="54" spans="1:7" ht="15" customHeight="1" x14ac:dyDescent="0.35">
      <c r="A54" s="16" t="s">
        <v>30</v>
      </c>
    </row>
  </sheetData>
  <mergeCells count="5">
    <mergeCell ref="A4:A5"/>
    <mergeCell ref="B4:B5"/>
    <mergeCell ref="C4:F4"/>
    <mergeCell ref="B30:F30"/>
    <mergeCell ref="B6:F6"/>
  </mergeCells>
  <pageMargins left="0.43307086614173229" right="0.43307086614173229" top="0.59055118110236227" bottom="0" header="0" footer="0"/>
  <pageSetup paperSize="9" orientation="portrait" r:id="rId1"/>
  <headerFooter>
    <oddHeader>&amp;R&amp;"TH SarabunPSK,ธรรมดา"&amp;16 28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ตาราง4</vt:lpstr>
    </vt:vector>
  </TitlesOfParts>
  <Company>office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nso</cp:lastModifiedBy>
  <cp:lastPrinted>2017-10-10T07:36:49Z</cp:lastPrinted>
  <dcterms:created xsi:type="dcterms:W3CDTF">2014-02-26T23:21:30Z</dcterms:created>
  <dcterms:modified xsi:type="dcterms:W3CDTF">2020-01-20T08:52:43Z</dcterms:modified>
</cp:coreProperties>
</file>