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"/>
    </mc:Choice>
  </mc:AlternateContent>
  <bookViews>
    <workbookView xWindow="9585" yWindow="105" windowWidth="10230" windowHeight="7920" tabRatio="907"/>
  </bookViews>
  <sheets>
    <sheet name="ตารางที่4" sheetId="12" r:id="rId1"/>
  </sheets>
  <definedNames>
    <definedName name="_xlnm.Print_Area" localSheetId="0">ตารางที่4!$A$1:$D$52</definedName>
  </definedNames>
  <calcPr calcId="162913"/>
</workbook>
</file>

<file path=xl/calcChain.xml><?xml version="1.0" encoding="utf-8"?>
<calcChain xmlns="http://schemas.openxmlformats.org/spreadsheetml/2006/main">
  <c r="I32" i="12" l="1"/>
  <c r="J32" i="12"/>
  <c r="H32" i="12"/>
  <c r="J12" i="12"/>
  <c r="K12" i="12"/>
  <c r="I12" i="12"/>
  <c r="B10" i="12" l="1"/>
  <c r="B21" i="12" l="1"/>
  <c r="B19" i="12" l="1"/>
  <c r="B8" i="12" l="1"/>
  <c r="B6" i="12"/>
  <c r="D5" i="12" l="1"/>
  <c r="D41" i="12" s="1"/>
  <c r="C5" i="12"/>
  <c r="C41" i="12" s="1"/>
  <c r="D30" i="12" l="1"/>
  <c r="D34" i="12"/>
  <c r="D39" i="12"/>
  <c r="D33" i="12"/>
  <c r="D31" i="12"/>
  <c r="D36" i="12"/>
  <c r="D32" i="12"/>
  <c r="D51" i="12"/>
  <c r="D42" i="12"/>
  <c r="D46" i="12"/>
  <c r="C30" i="12"/>
  <c r="C31" i="12"/>
  <c r="C38" i="12" l="1"/>
  <c r="C49" i="12" l="1"/>
  <c r="D49" i="12"/>
  <c r="C48" i="12"/>
  <c r="D48" i="12"/>
  <c r="C47" i="12"/>
  <c r="D47" i="12"/>
  <c r="C46" i="12"/>
  <c r="C45" i="12"/>
  <c r="D45" i="12"/>
  <c r="C44" i="12"/>
  <c r="D44" i="12"/>
  <c r="C43" i="12"/>
  <c r="D43" i="12"/>
  <c r="C42" i="12"/>
  <c r="C40" i="12"/>
  <c r="D40" i="12"/>
  <c r="C39" i="12"/>
  <c r="D38" i="12"/>
  <c r="C37" i="12"/>
  <c r="D37" i="12"/>
  <c r="C36" i="12"/>
  <c r="C35" i="12"/>
  <c r="D35" i="12"/>
  <c r="C34" i="12"/>
  <c r="C33" i="12"/>
  <c r="C32" i="12"/>
  <c r="B25" i="12" l="1"/>
  <c r="B24" i="12" l="1"/>
  <c r="B23" i="12"/>
  <c r="B22" i="12"/>
  <c r="B20" i="12"/>
  <c r="B18" i="12"/>
  <c r="B17" i="12"/>
  <c r="B16" i="12"/>
  <c r="B15" i="12"/>
  <c r="B14" i="12"/>
  <c r="B13" i="12"/>
  <c r="B12" i="12"/>
  <c r="B11" i="12"/>
  <c r="B9" i="12"/>
  <c r="B7" i="12"/>
  <c r="B5" i="12" l="1"/>
  <c r="B30" i="12" l="1"/>
  <c r="B41" i="12"/>
  <c r="B37" i="12"/>
  <c r="B43" i="12"/>
  <c r="B42" i="12"/>
  <c r="B47" i="12"/>
  <c r="B46" i="12"/>
  <c r="B39" i="12"/>
  <c r="B38" i="12"/>
  <c r="B35" i="12"/>
  <c r="B34" i="12"/>
  <c r="B31" i="12"/>
  <c r="B49" i="12"/>
  <c r="B45" i="12"/>
  <c r="B33" i="12"/>
  <c r="B48" i="12"/>
  <c r="B44" i="12"/>
  <c r="B40" i="12"/>
  <c r="B36" i="12"/>
  <c r="B32" i="12"/>
</calcChain>
</file>

<file path=xl/sharedStrings.xml><?xml version="1.0" encoding="utf-8"?>
<sst xmlns="http://schemas.openxmlformats.org/spreadsheetml/2006/main" count="54" uniqueCount="31">
  <si>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</si>
  <si>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</si>
  <si>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</si>
  <si>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</si>
  <si>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</si>
  <si>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</si>
  <si>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2. การทำเหมืองแร่ และเหมืองหิน</t>
  </si>
  <si>
    <t>3. การผลิต</t>
  </si>
  <si>
    <t>11. กิจการทางการเงินและการประกันภัย</t>
  </si>
  <si>
    <t>16. การศึกษา</t>
  </si>
  <si>
    <t>หมายเหตุ :  .. จำนวนเล็กน้อย</t>
  </si>
  <si>
    <t xml:space="preserve">1. เกษตรกรรม การป่าไม้ และการประมง </t>
  </si>
  <si>
    <t>5. การจัดหาน้ำ การจัดการ และการบำบัดน้ำเสีย ของเสีย และสิ่งปฏิกูล</t>
  </si>
  <si>
    <t>8. การขนส่ง และสถานที่เก็บสินค้า</t>
  </si>
  <si>
    <t>10. ข้อมูลข่าวสารและการสื่อสาร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</si>
  <si>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</si>
  <si>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</si>
  <si>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</si>
  <si>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</si>
  <si>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</si>
  <si>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</si>
  <si>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4. ไฟฟ้า ก๊าซ ไอน้ำ และระบบปรับอากาศ</t>
  </si>
  <si>
    <t xml:space="preserve">7. การขายส่ง และการขายปลีก การซ่อมแซมยานยนต์ และรถจักรยานยนต์ </t>
  </si>
  <si>
    <t>9. ที่พักแรม และบริการด้านอาหาร</t>
  </si>
  <si>
    <t>15. การบริหารราชการ  การป้องกันประเทศ และการประกันสังคมภาคบังคับ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</si>
  <si>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</si>
  <si>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</si>
  <si>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</si>
  <si>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</si>
  <si>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</si>
  <si>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ตารางที่ 4   จำนวนและร้อยละของผู้มีงานทำ จำแนกตามอุตสาหกรรม และเพศ ไตรมาสที่ 3/2563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</si>
</sst>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  <numFmt numFmtId="169" formatCode="_-* #,##0.0_-;\-* #,##0.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sz val="12"/>
      <color theme="1"/>
      <name val="TH SarabunPSK"/>
      <family val="2"/>
    </font>
    <font>
      <sz val="14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63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Border="1"/>
    <xf numFmtId="0" fontId="8" fillId="0" borderId="0" xfId="0" applyFont="1" applyBorder="1"/>
    <xf numFmtId="167" fontId="9" fillId="0" borderId="0" xfId="1" applyNumberFormat="1" applyFont="1" applyBorder="1" applyAlignment="1">
      <alignment horizontal="right" vertical="center"/>
    </xf>
    <xf numFmtId="167" fontId="7" fillId="0" borderId="0" xfId="0" applyNumberFormat="1" applyFont="1"/>
    <xf numFmtId="165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right" indent="1"/>
    </xf>
    <xf numFmtId="0" fontId="5" fillId="0" borderId="0" xfId="0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/>
    <xf numFmtId="1" fontId="6" fillId="0" borderId="0" xfId="0" applyNumberFormat="1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66" fontId="6" fillId="0" borderId="0" xfId="0" applyNumberFormat="1" applyFont="1" applyFill="1" applyAlignment="1">
      <alignment vertical="center"/>
    </xf>
    <xf numFmtId="167" fontId="9" fillId="0" borderId="0" xfId="1" applyNumberFormat="1" applyFont="1" applyFill="1" applyBorder="1" applyAlignment="1">
      <alignment horizontal="right" vertical="center"/>
    </xf>
    <xf numFmtId="167" fontId="5" fillId="0" borderId="0" xfId="1" applyNumberFormat="1" applyFont="1" applyFill="1" applyAlignment="1">
      <alignment horizontal="right"/>
    </xf>
    <xf numFmtId="166" fontId="7" fillId="0" borderId="1" xfId="0" applyNumberFormat="1" applyFont="1" applyBorder="1"/>
    <xf numFmtId="166" fontId="7" fillId="0" borderId="0" xfId="0" applyNumberFormat="1" applyFont="1"/>
    <xf numFmtId="41" fontId="5" fillId="0" borderId="0" xfId="1" applyNumberFormat="1" applyFont="1" applyFill="1" applyAlignment="1"/>
    <xf numFmtId="167" fontId="5" fillId="0" borderId="0" xfId="0" applyNumberFormat="1" applyFont="1" applyFill="1"/>
    <xf numFmtId="0" fontId="4" fillId="0" borderId="0" xfId="0" applyFont="1" applyFill="1"/>
    <xf numFmtId="1" fontId="6" fillId="2" borderId="0" xfId="0" applyNumberFormat="1" applyFont="1" applyFill="1" applyAlignment="1">
      <alignment vertical="center"/>
    </xf>
    <xf numFmtId="165" fontId="6" fillId="2" borderId="0" xfId="0" applyNumberFormat="1" applyFont="1" applyFill="1" applyAlignment="1">
      <alignment vertical="center"/>
    </xf>
    <xf numFmtId="168" fontId="6" fillId="2" borderId="0" xfId="1" applyNumberFormat="1" applyFont="1" applyFill="1" applyAlignment="1">
      <alignment vertical="center"/>
    </xf>
    <xf numFmtId="169" fontId="7" fillId="0" borderId="0" xfId="0" applyNumberFormat="1" applyFont="1" applyBorder="1"/>
    <xf numFmtId="169" fontId="7" fillId="0" borderId="0" xfId="0" applyNumberFormat="1" applyFont="1"/>
    <xf numFmtId="169" fontId="4" fillId="0" borderId="1" xfId="0" applyNumberFormat="1" applyFont="1" applyBorder="1" applyAlignment="1">
      <alignment horizontal="right" indent="1"/>
    </xf>
    <xf numFmtId="169" fontId="9" fillId="0" borderId="0" xfId="1" applyNumberFormat="1" applyFont="1" applyFill="1" applyBorder="1" applyAlignment="1">
      <alignment horizontal="right" vertical="center"/>
    </xf>
    <xf numFmtId="169" fontId="9" fillId="0" borderId="0" xfId="1" applyNumberFormat="1" applyFont="1" applyBorder="1" applyAlignment="1">
      <alignment horizontal="right" vertical="center"/>
    </xf>
    <xf numFmtId="169" fontId="5" fillId="0" borderId="0" xfId="1" applyNumberFormat="1" applyFont="1" applyFill="1" applyAlignment="1"/>
    <xf numFmtId="169" fontId="9" fillId="0" borderId="0" xfId="1" applyNumberFormat="1" applyFont="1" applyBorder="1" applyAlignment="1">
      <alignment vertical="center"/>
    </xf>
    <xf numFmtId="169" fontId="7" fillId="0" borderId="1" xfId="0" applyNumberFormat="1" applyFont="1" applyBorder="1"/>
    <xf numFmtId="3" fontId="5" fillId="0" borderId="0" xfId="0" applyNumberFormat="1" applyFont="1" applyFill="1" applyBorder="1"/>
    <xf numFmtId="168" fontId="5" fillId="0" borderId="0" xfId="1" applyNumberFormat="1" applyFont="1" applyFill="1" applyAlignment="1">
      <alignment horizontal="right"/>
    </xf>
    <xf numFmtId="168" fontId="5" fillId="0" borderId="0" xfId="0" applyNumberFormat="1" applyFont="1" applyFill="1" applyBorder="1"/>
    <xf numFmtId="3" fontId="5" fillId="0" borderId="0" xfId="0" applyNumberFormat="1" applyFont="1" applyFill="1" applyAlignment="1">
      <alignment vertical="center"/>
    </xf>
    <xf numFmtId="169" fontId="5" fillId="0" borderId="0" xfId="1" applyNumberFormat="1" applyFont="1" applyFill="1" applyAlignment="1">
      <alignment horizontal="right"/>
    </xf>
    <xf numFmtId="167" fontId="6" fillId="0" borderId="0" xfId="1" applyNumberFormat="1" applyFont="1" applyFill="1" applyAlignment="1">
      <alignment horizontal="right" vertical="center"/>
    </xf>
    <xf numFmtId="169" fontId="6" fillId="0" borderId="0" xfId="1" applyNumberFormat="1" applyFont="1" applyFill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/>
    <xf numFmtId="168" fontId="6" fillId="0" borderId="0" xfId="0" applyNumberFormat="1" applyFont="1" applyFill="1" applyBorder="1"/>
    <xf numFmtId="3" fontId="11" fillId="0" borderId="0" xfId="0" applyNumberFormat="1" applyFont="1" applyFill="1" applyBorder="1"/>
    <xf numFmtId="168" fontId="5" fillId="0" borderId="0" xfId="0" applyNumberFormat="1" applyFont="1" applyFill="1" applyAlignment="1">
      <alignment vertical="center"/>
    </xf>
    <xf numFmtId="3" fontId="5" fillId="0" borderId="0" xfId="0" applyNumberFormat="1" applyFont="1" applyFill="1"/>
    <xf numFmtId="0" fontId="3" fillId="0" borderId="0" xfId="0" applyFont="1" applyFill="1" applyBorder="1"/>
    <xf numFmtId="0" fontId="7" fillId="0" borderId="1" xfId="0" applyFont="1" applyFill="1" applyBorder="1"/>
    <xf numFmtId="0" fontId="7" fillId="0" borderId="0" xfId="0" applyFont="1" applyFill="1"/>
    <xf numFmtId="0" fontId="10" fillId="0" borderId="0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3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5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9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301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2303" name="Text 10"/>
        <xdr:cNvSpPr txBox="1">
          <a:spLocks noChangeArrowheads="1"/>
        </xdr:cNvSpPr>
      </xdr:nvSpPr>
      <xdr:spPr bwMode="auto">
        <a:xfrm>
          <a:off x="5905500" y="7400925"/>
          <a:ext cx="0" cy="1619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54"/>
  <sheetViews>
    <sheetView tabSelected="1" zoomScale="85" zoomScaleNormal="85" zoomScaleSheetLayoutView="130" workbookViewId="0">
      <selection activeCell="K24" sqref="K24"/>
    </sheetView>
  </sheetViews>
  <sheetFormatPr defaultColWidth="9.140625" defaultRowHeight="14.25" customHeight="1" x14ac:dyDescent="0.25"/>
  <cols>
    <col min="1" max="1" width="50.7109375" style="58" customWidth="1"/>
    <col min="2" max="3" width="16.7109375" style="3" customWidth="1"/>
    <col min="4" max="4" width="16.7109375" style="36" customWidth="1"/>
    <col min="5" max="5" width="9.85546875" style="3" bestFit="1" customWidth="1"/>
    <col min="6" max="16384" width="9.140625" style="3"/>
  </cols>
  <sheetData>
    <row r="1" spans="1:11" s="7" customFormat="1" ht="26.25" customHeight="1" x14ac:dyDescent="0.35">
      <c r="A1" s="56" t="s">
        <v>30</v>
      </c>
      <c r="B1" s="6"/>
      <c r="C1" s="6"/>
      <c r="D1" s="35"/>
    </row>
    <row r="2" spans="1:11" s="4" customFormat="1" ht="4.5" customHeight="1" x14ac:dyDescent="0.3">
      <c r="A2" s="31"/>
      <c r="B2" s="3"/>
      <c r="C2" s="3"/>
      <c r="D2" s="36"/>
    </row>
    <row r="3" spans="1:11" s="4" customFormat="1" ht="18" customHeight="1" x14ac:dyDescent="0.25">
      <c r="A3" s="61" t="s">
        <v>4</v>
      </c>
      <c r="B3" s="60" t="s">
        <v>25</v>
      </c>
      <c r="C3" s="60"/>
      <c r="D3" s="60"/>
    </row>
    <row r="4" spans="1:11" s="4" customFormat="1" ht="18" customHeight="1" x14ac:dyDescent="0.3">
      <c r="A4" s="62"/>
      <c r="B4" s="12" t="s">
        <v>0</v>
      </c>
      <c r="C4" s="12" t="s">
        <v>1</v>
      </c>
      <c r="D4" s="37" t="s">
        <v>2</v>
      </c>
    </row>
    <row r="5" spans="1:11" s="2" customFormat="1" ht="17.100000000000001" customHeight="1" x14ac:dyDescent="0.25">
      <c r="A5" s="22" t="s">
        <v>3</v>
      </c>
      <c r="B5" s="51">
        <f>C5+D5</f>
        <v>447190</v>
      </c>
      <c r="C5" s="51">
        <f>SUM(C6:C27)</f>
        <v>235765</v>
      </c>
      <c r="D5" s="52">
        <f>SUM(D6:D27)</f>
        <v>211425</v>
      </c>
      <c r="E5" s="10"/>
    </row>
    <row r="6" spans="1:11" s="5" customFormat="1" ht="17.100000000000001" customHeight="1" x14ac:dyDescent="0.25">
      <c r="A6" s="20" t="s">
        <v>11</v>
      </c>
      <c r="B6" s="53">
        <f t="shared" ref="B6:B25" si="0">C6+D6</f>
        <v>114900</v>
      </c>
      <c r="C6" s="44">
        <v>68774</v>
      </c>
      <c r="D6" s="44">
        <v>46126</v>
      </c>
      <c r="E6" s="11"/>
    </row>
    <row r="7" spans="1:11" s="5" customFormat="1" ht="17.100000000000001" customHeight="1" x14ac:dyDescent="0.25">
      <c r="A7" s="19" t="s">
        <v>6</v>
      </c>
      <c r="B7" s="43">
        <f t="shared" si="0"/>
        <v>276</v>
      </c>
      <c r="C7" s="44">
        <v>0</v>
      </c>
      <c r="D7" s="44">
        <v>276</v>
      </c>
      <c r="E7" s="11"/>
    </row>
    <row r="8" spans="1:11" s="13" customFormat="1" ht="17.100000000000001" customHeight="1" x14ac:dyDescent="0.25">
      <c r="A8" s="19" t="s">
        <v>7</v>
      </c>
      <c r="B8" s="43">
        <f t="shared" si="0"/>
        <v>86407</v>
      </c>
      <c r="C8" s="44">
        <v>42195</v>
      </c>
      <c r="D8" s="44">
        <v>44212</v>
      </c>
      <c r="E8" s="17"/>
      <c r="G8" s="54"/>
    </row>
    <row r="9" spans="1:11" s="13" customFormat="1" ht="17.100000000000001" customHeight="1" x14ac:dyDescent="0.25">
      <c r="A9" s="20" t="s">
        <v>21</v>
      </c>
      <c r="B9" s="43">
        <f t="shared" si="0"/>
        <v>1627</v>
      </c>
      <c r="C9" s="44">
        <v>1627</v>
      </c>
      <c r="D9" s="44">
        <v>0</v>
      </c>
      <c r="E9" s="32"/>
    </row>
    <row r="10" spans="1:11" s="13" customFormat="1" ht="17.100000000000001" customHeight="1" x14ac:dyDescent="0.25">
      <c r="A10" s="20" t="s">
        <v>12</v>
      </c>
      <c r="B10" s="43">
        <f t="shared" si="0"/>
        <v>614</v>
      </c>
      <c r="C10" s="44">
        <v>614</v>
      </c>
      <c r="D10" s="44">
        <v>0</v>
      </c>
      <c r="E10" s="33"/>
    </row>
    <row r="11" spans="1:11" s="15" customFormat="1" ht="17.100000000000001" customHeight="1" x14ac:dyDescent="0.25">
      <c r="A11" s="20" t="s">
        <v>5</v>
      </c>
      <c r="B11" s="53">
        <f t="shared" si="0"/>
        <v>30636</v>
      </c>
      <c r="C11" s="44">
        <v>25099</v>
      </c>
      <c r="D11" s="44">
        <v>5537</v>
      </c>
      <c r="E11" s="34"/>
    </row>
    <row r="12" spans="1:11" s="15" customFormat="1" ht="17.100000000000001" customHeight="1" x14ac:dyDescent="0.25">
      <c r="A12" s="19" t="s">
        <v>22</v>
      </c>
      <c r="B12" s="43">
        <f t="shared" si="0"/>
        <v>92218</v>
      </c>
      <c r="C12" s="44">
        <v>49140</v>
      </c>
      <c r="D12" s="44">
        <v>43078</v>
      </c>
      <c r="E12" s="34"/>
      <c r="I12" s="55">
        <f>SUM(B7,B9,B15,B17,B18,B19,B10,B25)</f>
        <v>14615</v>
      </c>
      <c r="J12" s="55">
        <f t="shared" ref="J12:K12" si="1">SUM(C7,C9,C15,C17,C18,C19,C10,C25)</f>
        <v>7981</v>
      </c>
      <c r="K12" s="55">
        <f t="shared" si="1"/>
        <v>6634</v>
      </c>
    </row>
    <row r="13" spans="1:11" s="16" customFormat="1" ht="17.100000000000001" customHeight="1" x14ac:dyDescent="0.25">
      <c r="A13" s="21" t="s">
        <v>13</v>
      </c>
      <c r="B13" s="43">
        <f t="shared" si="0"/>
        <v>11041</v>
      </c>
      <c r="C13" s="44">
        <v>9421</v>
      </c>
      <c r="D13" s="44">
        <v>1620</v>
      </c>
      <c r="E13" s="34"/>
    </row>
    <row r="14" spans="1:11" s="15" customFormat="1" ht="17.100000000000001" customHeight="1" x14ac:dyDescent="0.25">
      <c r="A14" s="16" t="s">
        <v>23</v>
      </c>
      <c r="B14" s="43">
        <f t="shared" si="0"/>
        <v>45720</v>
      </c>
      <c r="C14" s="44">
        <v>15004</v>
      </c>
      <c r="D14" s="44">
        <v>30716</v>
      </c>
      <c r="E14" s="33"/>
    </row>
    <row r="15" spans="1:11" s="15" customFormat="1" ht="17.100000000000001" customHeight="1" x14ac:dyDescent="0.25">
      <c r="A15" s="16" t="s">
        <v>14</v>
      </c>
      <c r="B15" s="43">
        <f t="shared" si="0"/>
        <v>1186</v>
      </c>
      <c r="C15" s="44">
        <v>730</v>
      </c>
      <c r="D15" s="44">
        <v>456</v>
      </c>
      <c r="E15" s="18"/>
    </row>
    <row r="16" spans="1:11" s="15" customFormat="1" ht="17.100000000000001" customHeight="1" x14ac:dyDescent="0.25">
      <c r="A16" s="16" t="s">
        <v>8</v>
      </c>
      <c r="B16" s="43">
        <f t="shared" si="0"/>
        <v>4818</v>
      </c>
      <c r="C16" s="44">
        <v>1199</v>
      </c>
      <c r="D16" s="44">
        <v>3619</v>
      </c>
      <c r="E16" s="18"/>
    </row>
    <row r="17" spans="1:10" s="15" customFormat="1" ht="17.100000000000001" customHeight="1" x14ac:dyDescent="0.25">
      <c r="A17" s="16" t="s">
        <v>15</v>
      </c>
      <c r="B17" s="45">
        <f t="shared" si="0"/>
        <v>679</v>
      </c>
      <c r="C17" s="15">
        <v>152</v>
      </c>
      <c r="D17" s="15">
        <v>527</v>
      </c>
      <c r="E17" s="18"/>
    </row>
    <row r="18" spans="1:10" s="15" customFormat="1" ht="17.100000000000001" customHeight="1" x14ac:dyDescent="0.25">
      <c r="A18" s="15" t="s">
        <v>16</v>
      </c>
      <c r="B18" s="43">
        <f t="shared" si="0"/>
        <v>2292</v>
      </c>
      <c r="C18" s="15">
        <v>1348</v>
      </c>
      <c r="D18" s="15">
        <v>944</v>
      </c>
      <c r="E18" s="18"/>
    </row>
    <row r="19" spans="1:10" s="15" customFormat="1" ht="17.100000000000001" customHeight="1" x14ac:dyDescent="0.25">
      <c r="A19" s="15" t="s">
        <v>17</v>
      </c>
      <c r="B19" s="43">
        <f>C19+D19</f>
        <v>5442</v>
      </c>
      <c r="C19" s="15">
        <v>3073</v>
      </c>
      <c r="D19" s="15">
        <v>2369</v>
      </c>
      <c r="E19" s="18"/>
    </row>
    <row r="20" spans="1:10" s="15" customFormat="1" ht="17.100000000000001" customHeight="1" x14ac:dyDescent="0.25">
      <c r="A20" s="15" t="s">
        <v>24</v>
      </c>
      <c r="B20" s="43">
        <f t="shared" si="0"/>
        <v>10904</v>
      </c>
      <c r="C20" s="15">
        <v>6679</v>
      </c>
      <c r="D20" s="15">
        <v>4225</v>
      </c>
      <c r="E20" s="18"/>
    </row>
    <row r="21" spans="1:10" s="15" customFormat="1" ht="17.100000000000001" customHeight="1" x14ac:dyDescent="0.25">
      <c r="A21" s="15" t="s">
        <v>9</v>
      </c>
      <c r="B21" s="43">
        <f t="shared" si="0"/>
        <v>14429</v>
      </c>
      <c r="C21" s="15">
        <v>3729</v>
      </c>
      <c r="D21" s="15">
        <v>10700</v>
      </c>
      <c r="E21" s="33"/>
    </row>
    <row r="22" spans="1:10" s="15" customFormat="1" ht="17.100000000000001" customHeight="1" x14ac:dyDescent="0.25">
      <c r="A22" s="15" t="s">
        <v>18</v>
      </c>
      <c r="B22" s="43">
        <f t="shared" si="0"/>
        <v>8284</v>
      </c>
      <c r="C22" s="15">
        <v>2405</v>
      </c>
      <c r="D22" s="15">
        <v>5879</v>
      </c>
      <c r="E22" s="33"/>
    </row>
    <row r="23" spans="1:10" s="15" customFormat="1" ht="17.100000000000001" customHeight="1" x14ac:dyDescent="0.25">
      <c r="A23" s="15" t="s">
        <v>19</v>
      </c>
      <c r="B23" s="43">
        <f t="shared" si="0"/>
        <v>1932</v>
      </c>
      <c r="C23" s="15">
        <v>938</v>
      </c>
      <c r="D23" s="15">
        <v>994</v>
      </c>
      <c r="E23" s="33"/>
    </row>
    <row r="24" spans="1:10" s="15" customFormat="1" ht="17.100000000000001" customHeight="1" x14ac:dyDescent="0.25">
      <c r="A24" s="15" t="s">
        <v>20</v>
      </c>
      <c r="B24" s="43">
        <f t="shared" si="0"/>
        <v>11286</v>
      </c>
      <c r="C24" s="15">
        <v>3201</v>
      </c>
      <c r="D24" s="15">
        <v>8085</v>
      </c>
      <c r="E24" s="33"/>
    </row>
    <row r="25" spans="1:10" s="15" customFormat="1" ht="17.100000000000001" customHeight="1" x14ac:dyDescent="0.25">
      <c r="A25" s="15" t="s">
        <v>27</v>
      </c>
      <c r="B25" s="46">
        <f t="shared" si="0"/>
        <v>2499</v>
      </c>
      <c r="C25" s="15">
        <v>437</v>
      </c>
      <c r="D25" s="15">
        <v>2062</v>
      </c>
      <c r="E25" s="33"/>
    </row>
    <row r="26" spans="1:10" s="15" customFormat="1" ht="17.100000000000001" customHeight="1" x14ac:dyDescent="0.25">
      <c r="A26" s="15" t="s">
        <v>28</v>
      </c>
      <c r="B26" s="44">
        <v>0</v>
      </c>
      <c r="C26" s="44">
        <v>0</v>
      </c>
      <c r="D26" s="47">
        <v>0</v>
      </c>
      <c r="E26" s="18"/>
    </row>
    <row r="27" spans="1:10" s="15" customFormat="1" ht="17.100000000000001" customHeight="1" x14ac:dyDescent="0.25">
      <c r="A27" s="15" t="s">
        <v>29</v>
      </c>
      <c r="B27" s="44">
        <v>0</v>
      </c>
      <c r="C27" s="44">
        <v>0</v>
      </c>
      <c r="D27" s="47">
        <v>0</v>
      </c>
      <c r="E27" s="18"/>
    </row>
    <row r="28" spans="1:10" s="15" customFormat="1" ht="17.25" customHeight="1" x14ac:dyDescent="0.3">
      <c r="B28" s="59" t="s">
        <v>26</v>
      </c>
      <c r="C28" s="59"/>
      <c r="D28" s="59"/>
    </row>
    <row r="29" spans="1:10" s="23" customFormat="1" ht="17.100000000000001" customHeight="1" x14ac:dyDescent="0.5">
      <c r="A29" s="22" t="s">
        <v>3</v>
      </c>
      <c r="B29" s="48">
        <v>100</v>
      </c>
      <c r="C29" s="48">
        <v>100</v>
      </c>
      <c r="D29" s="49">
        <v>100</v>
      </c>
      <c r="E29" s="24"/>
    </row>
    <row r="30" spans="1:10" s="13" customFormat="1" ht="16.5" customHeight="1" x14ac:dyDescent="0.5">
      <c r="A30" s="20" t="s">
        <v>11</v>
      </c>
      <c r="B30" s="25">
        <f>B6*100/B5</f>
        <v>25.693776694469911</v>
      </c>
      <c r="C30" s="25">
        <f>C6*100/C5</f>
        <v>29.170572392000508</v>
      </c>
      <c r="D30" s="50">
        <f>D6*100/D5</f>
        <v>21.816719877024951</v>
      </c>
      <c r="E30" s="25"/>
    </row>
    <row r="31" spans="1:10" s="13" customFormat="1" ht="16.5" customHeight="1" x14ac:dyDescent="0.25">
      <c r="A31" s="19" t="s">
        <v>6</v>
      </c>
      <c r="B31" s="25">
        <f>B7*100/B5</f>
        <v>6.1718732529797177E-2</v>
      </c>
      <c r="C31" s="25">
        <f>C7*100/C5</f>
        <v>0</v>
      </c>
      <c r="D31" s="50">
        <f>D7*100/D5</f>
        <v>0.1305427456544874</v>
      </c>
      <c r="E31" s="26"/>
      <c r="F31" s="14"/>
    </row>
    <row r="32" spans="1:10" s="13" customFormat="1" ht="16.5" customHeight="1" x14ac:dyDescent="0.5">
      <c r="A32" s="19" t="s">
        <v>7</v>
      </c>
      <c r="B32" s="25">
        <f>B8*100/B5</f>
        <v>19.322212035152845</v>
      </c>
      <c r="C32" s="25">
        <f>C8*100/C5</f>
        <v>17.897058511653555</v>
      </c>
      <c r="D32" s="50">
        <f>D8*100/D5</f>
        <v>20.91143431476883</v>
      </c>
      <c r="E32" s="25"/>
      <c r="H32" s="14">
        <f>SUM(B31,B33,B34,B39,B41,B42,B43,B49)</f>
        <v>3.2681857823296583</v>
      </c>
      <c r="I32" s="14">
        <f t="shared" ref="I32:J32" si="2">SUM(C31,C33,C34,C39,C41,C42,C43,C49)</f>
        <v>3.3851504676266622</v>
      </c>
      <c r="J32" s="14">
        <f t="shared" si="2"/>
        <v>3.1377557053328609</v>
      </c>
    </row>
    <row r="33" spans="1:8" s="13" customFormat="1" ht="16.5" customHeight="1" x14ac:dyDescent="0.5">
      <c r="A33" s="20" t="s">
        <v>21</v>
      </c>
      <c r="B33" s="25">
        <f>B9*100/B5</f>
        <v>0.36382745589123189</v>
      </c>
      <c r="C33" s="25">
        <f>C9*100/C5</f>
        <v>0.69009394948359593</v>
      </c>
      <c r="D33" s="50">
        <f>D9*100/D5</f>
        <v>0</v>
      </c>
      <c r="E33" s="25"/>
    </row>
    <row r="34" spans="1:8" s="13" customFormat="1" ht="16.5" customHeight="1" x14ac:dyDescent="0.25">
      <c r="A34" s="20" t="s">
        <v>12</v>
      </c>
      <c r="B34" s="25">
        <f>B10*100/B5</f>
        <v>0.13730181801918648</v>
      </c>
      <c r="C34" s="25">
        <f>C10*100/C5</f>
        <v>0.26042881683031832</v>
      </c>
      <c r="D34" s="38">
        <f>D10*100/D5</f>
        <v>0</v>
      </c>
      <c r="E34" s="26"/>
    </row>
    <row r="35" spans="1:8" s="15" customFormat="1" ht="16.5" customHeight="1" x14ac:dyDescent="0.25">
      <c r="A35" s="20" t="s">
        <v>5</v>
      </c>
      <c r="B35" s="25">
        <f>B11*100/B5</f>
        <v>6.8507793108074866</v>
      </c>
      <c r="C35" s="25">
        <f>C11*100/C5</f>
        <v>10.645770152482346</v>
      </c>
      <c r="D35" s="38">
        <f>D11*100/D5</f>
        <v>2.6188955894525243</v>
      </c>
      <c r="E35" s="25"/>
    </row>
    <row r="36" spans="1:8" s="15" customFormat="1" ht="16.5" customHeight="1" x14ac:dyDescent="0.25">
      <c r="A36" s="19" t="s">
        <v>22</v>
      </c>
      <c r="B36" s="25">
        <f>B12*100/B5</f>
        <v>20.621659697220419</v>
      </c>
      <c r="C36" s="25">
        <f>C12*100/C5</f>
        <v>20.842788369774986</v>
      </c>
      <c r="D36" s="38">
        <f>D12*100/D5</f>
        <v>20.375073903275393</v>
      </c>
      <c r="E36" s="25"/>
    </row>
    <row r="37" spans="1:8" s="15" customFormat="1" ht="16.5" customHeight="1" x14ac:dyDescent="0.25">
      <c r="A37" s="21" t="s">
        <v>13</v>
      </c>
      <c r="B37" s="25">
        <f>B13*100/B5</f>
        <v>2.4689729197880097</v>
      </c>
      <c r="C37" s="25">
        <f>C13*100/C5</f>
        <v>3.9959281487922294</v>
      </c>
      <c r="D37" s="38">
        <f>D13*100/D5</f>
        <v>0.76622915927633917</v>
      </c>
      <c r="E37" s="25"/>
    </row>
    <row r="38" spans="1:8" s="16" customFormat="1" ht="16.5" customHeight="1" x14ac:dyDescent="0.25">
      <c r="A38" s="16" t="s">
        <v>23</v>
      </c>
      <c r="B38" s="25">
        <f>B14*100/B5</f>
        <v>10.223842214718577</v>
      </c>
      <c r="C38" s="25">
        <f>C14*100/C5</f>
        <v>6.3639641168112311</v>
      </c>
      <c r="D38" s="38">
        <f>D14*100/D5</f>
        <v>14.528083244649403</v>
      </c>
      <c r="E38" s="25"/>
    </row>
    <row r="39" spans="1:8" s="15" customFormat="1" ht="15.75" x14ac:dyDescent="0.25">
      <c r="A39" s="16" t="s">
        <v>14</v>
      </c>
      <c r="B39" s="25">
        <f>B15*100/B5</f>
        <v>0.2652116550012299</v>
      </c>
      <c r="C39" s="25">
        <f>C15*100/C5</f>
        <v>0.30963035225754459</v>
      </c>
      <c r="D39" s="38">
        <f>D15*100/D5</f>
        <v>0.21567931890741399</v>
      </c>
      <c r="E39" s="25"/>
    </row>
    <row r="40" spans="1:8" s="15" customFormat="1" ht="16.5" customHeight="1" x14ac:dyDescent="0.25">
      <c r="A40" s="16" t="s">
        <v>8</v>
      </c>
      <c r="B40" s="25">
        <f>B16*100/B5</f>
        <v>1.0773943961179813</v>
      </c>
      <c r="C40" s="25">
        <f>C16*100/C5</f>
        <v>0.5085572498038301</v>
      </c>
      <c r="D40" s="38">
        <f>D16*100/D5</f>
        <v>1.7117181033463402</v>
      </c>
      <c r="E40" s="25"/>
    </row>
    <row r="41" spans="1:8" s="15" customFormat="1" ht="16.5" customHeight="1" x14ac:dyDescent="0.25">
      <c r="A41" s="16" t="s">
        <v>15</v>
      </c>
      <c r="B41" s="25">
        <f>B17*100/B5</f>
        <v>0.15183702676714594</v>
      </c>
      <c r="C41" s="25">
        <f t="shared" ref="C41" si="3">C17*100/C5</f>
        <v>6.4470977456365444E-2</v>
      </c>
      <c r="D41" s="38">
        <f>D17*100/D5</f>
        <v>0.24926096724606833</v>
      </c>
      <c r="E41" s="25"/>
      <c r="F41" s="30"/>
      <c r="G41" s="30"/>
      <c r="H41" s="30"/>
    </row>
    <row r="42" spans="1:8" s="15" customFormat="1" ht="16.5" customHeight="1" x14ac:dyDescent="0.25">
      <c r="A42" s="15" t="s">
        <v>16</v>
      </c>
      <c r="B42" s="25">
        <f>B18*100/B5</f>
        <v>0.51253382231266353</v>
      </c>
      <c r="C42" s="25">
        <f>C18*100/C5</f>
        <v>0.57175577375776732</v>
      </c>
      <c r="D42" s="38">
        <f>D18*100/D5</f>
        <v>0.44649402861534826</v>
      </c>
      <c r="E42" s="26"/>
    </row>
    <row r="43" spans="1:8" s="15" customFormat="1" ht="16.5" customHeight="1" x14ac:dyDescent="0.25">
      <c r="A43" s="15" t="s">
        <v>17</v>
      </c>
      <c r="B43" s="25">
        <f>B19*100/B5</f>
        <v>1.2169324000983921</v>
      </c>
      <c r="C43" s="25">
        <f>C19*100/C5</f>
        <v>1.3034165376540199</v>
      </c>
      <c r="D43" s="38">
        <f>D19*100/D5</f>
        <v>1.120491900201017</v>
      </c>
      <c r="E43" s="25"/>
    </row>
    <row r="44" spans="1:8" s="15" customFormat="1" ht="16.5" customHeight="1" x14ac:dyDescent="0.25">
      <c r="A44" s="15" t="s">
        <v>24</v>
      </c>
      <c r="B44" s="25">
        <f>B20*100/B5</f>
        <v>2.4383371721192333</v>
      </c>
      <c r="C44" s="25">
        <f>C20*100/C5</f>
        <v>2.8329056475727947</v>
      </c>
      <c r="D44" s="38">
        <f>D20*100/D5</f>
        <v>1.9983445666311932</v>
      </c>
      <c r="E44" s="25"/>
    </row>
    <row r="45" spans="1:8" s="15" customFormat="1" ht="16.5" customHeight="1" x14ac:dyDescent="0.25">
      <c r="A45" s="15" t="s">
        <v>9</v>
      </c>
      <c r="B45" s="25">
        <f>B21*100/B5</f>
        <v>3.226592723450882</v>
      </c>
      <c r="C45" s="25">
        <f>C21*100/C5</f>
        <v>1.581659703518334</v>
      </c>
      <c r="D45" s="38">
        <f>D21*100/D5</f>
        <v>5.0608962989239688</v>
      </c>
      <c r="E45" s="25"/>
    </row>
    <row r="46" spans="1:8" s="15" customFormat="1" ht="16.5" customHeight="1" x14ac:dyDescent="0.25">
      <c r="A46" s="15" t="s">
        <v>18</v>
      </c>
      <c r="B46" s="25">
        <f>B22*100/B5</f>
        <v>1.8524564502784051</v>
      </c>
      <c r="C46" s="25">
        <f>C22*100/C5</f>
        <v>1.0200835577799927</v>
      </c>
      <c r="D46" s="38">
        <f>D22*100/D5</f>
        <v>2.7806550786330848</v>
      </c>
      <c r="E46" s="25"/>
    </row>
    <row r="47" spans="1:8" s="15" customFormat="1" ht="16.5" customHeight="1" x14ac:dyDescent="0.25">
      <c r="A47" s="15" t="s">
        <v>19</v>
      </c>
      <c r="B47" s="25">
        <f>B23*100/B5</f>
        <v>0.43203112770858026</v>
      </c>
      <c r="C47" s="25">
        <f>C23*100/C5</f>
        <v>0.39785379509257102</v>
      </c>
      <c r="D47" s="38">
        <f>D23*100/D5</f>
        <v>0.47014307674116118</v>
      </c>
      <c r="E47" s="25"/>
    </row>
    <row r="48" spans="1:8" s="15" customFormat="1" ht="16.5" customHeight="1" x14ac:dyDescent="0.25">
      <c r="A48" s="15" t="s">
        <v>20</v>
      </c>
      <c r="B48" s="25">
        <f>B24*100/B5</f>
        <v>2.5237594758380109</v>
      </c>
      <c r="C48" s="25">
        <f>C24*100/C5</f>
        <v>1.3577078870909591</v>
      </c>
      <c r="D48" s="38">
        <f>D24*100/D5</f>
        <v>3.8240510819439519</v>
      </c>
      <c r="E48" s="25"/>
    </row>
    <row r="49" spans="1:5" s="1" customFormat="1" ht="16.5" customHeight="1" x14ac:dyDescent="0.25">
      <c r="A49" s="15" t="s">
        <v>27</v>
      </c>
      <c r="B49" s="8">
        <f>B25*100/B5</f>
        <v>0.55882287171001144</v>
      </c>
      <c r="C49" s="8">
        <f>C25*100/C5</f>
        <v>0.18535406018705067</v>
      </c>
      <c r="D49" s="39">
        <f>D25*100/D5</f>
        <v>0.9752867447085255</v>
      </c>
      <c r="E49" s="8"/>
    </row>
    <row r="50" spans="1:5" s="1" customFormat="1" ht="16.5" customHeight="1" x14ac:dyDescent="0.25">
      <c r="A50" s="15" t="s">
        <v>28</v>
      </c>
      <c r="B50" s="29">
        <v>0</v>
      </c>
      <c r="C50" s="29">
        <v>0</v>
      </c>
      <c r="D50" s="40">
        <v>0</v>
      </c>
      <c r="E50" s="26"/>
    </row>
    <row r="51" spans="1:5" s="1" customFormat="1" ht="16.5" customHeight="1" x14ac:dyDescent="0.25">
      <c r="A51" s="15" t="s">
        <v>29</v>
      </c>
      <c r="B51" s="29">
        <v>0</v>
      </c>
      <c r="C51" s="29">
        <v>0</v>
      </c>
      <c r="D51" s="41">
        <f>D27*100/D5</f>
        <v>0</v>
      </c>
      <c r="E51" s="26"/>
    </row>
    <row r="52" spans="1:5" ht="4.5" customHeight="1" x14ac:dyDescent="0.25">
      <c r="A52" s="57"/>
      <c r="B52" s="27"/>
      <c r="C52" s="27"/>
      <c r="D52" s="42"/>
    </row>
    <row r="53" spans="1:5" ht="14.25" customHeight="1" x14ac:dyDescent="0.25">
      <c r="A53" s="58" t="s">
        <v>10</v>
      </c>
      <c r="B53" s="28"/>
      <c r="C53" s="28"/>
      <c r="E53" s="9"/>
    </row>
    <row r="54" spans="1:5" ht="14.25" customHeight="1" x14ac:dyDescent="0.25">
      <c r="B54" s="28"/>
      <c r="C54" s="28"/>
    </row>
  </sheetData>
  <mergeCells count="3">
    <mergeCell ref="B3:D3"/>
    <mergeCell ref="A3:A4"/>
    <mergeCell ref="B28:D28"/>
  </mergeCells>
  <phoneticPr fontId="2" type="noConversion"/>
  <pageMargins left="0.70866141732283472" right="0.51181102362204722" top="0.78740157480314965" bottom="0" header="0.51181102362204722" footer="0.51181102362204722"/>
  <pageSetup paperSize="9" scale="96" firstPageNumber="10" orientation="portrait" useFirstPageNumber="1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2020-12-09T02:26:36Z</cp:lastPrinted>
  <dcterms:created xsi:type="dcterms:W3CDTF">2000-11-20T04:06:35Z</dcterms:created>
  <dcterms:modified xsi:type="dcterms:W3CDTF">2020-12-25T02:24:27Z</dcterms:modified>
</cp:coreProperties>
</file>