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nso\Desktop\อัพตารางสรงQ2\"/>
    </mc:Choice>
  </mc:AlternateContent>
  <bookViews>
    <workbookView xWindow="9585" yWindow="105" windowWidth="10230" windowHeight="7920" tabRatio="907"/>
  </bookViews>
  <sheets>
    <sheet name="ตารางที่4" sheetId="12" r:id="rId1"/>
  </sheets>
  <definedNames>
    <definedName name="_xlnm.Print_Area" localSheetId="0">ตารางที่4!$A$1:$D$52</definedName>
  </definedNames>
  <calcPr calcId="162913"/>
</workbook>
</file>

<file path=xl/calcChain.xml><?xml version="1.0" encoding="utf-8"?>
<calcChain xmlns="http://schemas.openxmlformats.org/spreadsheetml/2006/main">
  <c r="B10" i="12" l="1"/>
  <c r="B21" i="12" l="1"/>
  <c r="B19" i="12" l="1"/>
  <c r="B8" i="12" l="1"/>
  <c r="B6" i="12"/>
  <c r="D5" i="12" l="1"/>
  <c r="D41" i="12" s="1"/>
  <c r="C5" i="12"/>
  <c r="C41" i="12" s="1"/>
  <c r="D30" i="12" l="1"/>
  <c r="D34" i="12"/>
  <c r="D39" i="12"/>
  <c r="D33" i="12"/>
  <c r="D31" i="12"/>
  <c r="D36" i="12"/>
  <c r="D32" i="12"/>
  <c r="D51" i="12"/>
  <c r="D42" i="12"/>
  <c r="D46" i="12"/>
  <c r="C30" i="12"/>
  <c r="C31" i="12"/>
  <c r="C38" i="12" l="1"/>
  <c r="C49" i="12" l="1"/>
  <c r="D49" i="12"/>
  <c r="C48" i="12"/>
  <c r="D48" i="12"/>
  <c r="C47" i="12"/>
  <c r="D47" i="12"/>
  <c r="C46" i="12"/>
  <c r="C45" i="12"/>
  <c r="D45" i="12"/>
  <c r="C44" i="12"/>
  <c r="D44" i="12"/>
  <c r="C43" i="12"/>
  <c r="D43" i="12"/>
  <c r="C42" i="12"/>
  <c r="C40" i="12"/>
  <c r="D40" i="12"/>
  <c r="C39" i="12"/>
  <c r="D38" i="12"/>
  <c r="C37" i="12"/>
  <c r="D37" i="12"/>
  <c r="C36" i="12"/>
  <c r="C35" i="12"/>
  <c r="D35" i="12"/>
  <c r="C34" i="12"/>
  <c r="C33" i="12"/>
  <c r="C32" i="12"/>
  <c r="B25" i="12" l="1"/>
  <c r="B24" i="12" l="1"/>
  <c r="B23" i="12"/>
  <c r="B22" i="12"/>
  <c r="B20" i="12"/>
  <c r="B18" i="12"/>
  <c r="B17" i="12"/>
  <c r="B16" i="12"/>
  <c r="B15" i="12"/>
  <c r="B14" i="12"/>
  <c r="B13" i="12"/>
  <c r="B12" i="12"/>
  <c r="B11" i="12"/>
  <c r="B9" i="12"/>
  <c r="B7" i="12"/>
  <c r="B5" i="12" l="1"/>
  <c r="B30" i="12" l="1"/>
  <c r="B41" i="12"/>
  <c r="B37" i="12"/>
  <c r="B43" i="12"/>
  <c r="B42" i="12"/>
  <c r="B47" i="12"/>
  <c r="B46" i="12"/>
  <c r="B39" i="12"/>
  <c r="B38" i="12"/>
  <c r="B35" i="12"/>
  <c r="B34" i="12"/>
  <c r="B31" i="12"/>
  <c r="B49" i="12"/>
  <c r="B45" i="12"/>
  <c r="B33" i="12"/>
  <c r="B48" i="12"/>
  <c r="B44" i="12"/>
  <c r="B40" i="12"/>
  <c r="B36" i="12"/>
  <c r="B32" i="12"/>
</calcChain>
</file>

<file path=xl/sharedStrings.xml><?xml version="1.0" encoding="utf-8"?>
<sst xmlns="http://schemas.openxmlformats.org/spreadsheetml/2006/main" count="54" uniqueCount="31">
  <si>
    <t>รวม</t>
  </si>
  <si>
    <t>ชาย</t>
  </si>
  <si>
    <t>หญิง</t>
  </si>
  <si>
    <t>ยอดรวม</t>
  </si>
  <si>
    <t>อุตสาหกรรม</t>
  </si>
  <si>
    <t>6. การก่อสร้าง</t>
  </si>
  <si>
    <t>2. การทำเหมืองแร่ และเหมืองหิน</t>
  </si>
  <si>
    <t>3. การผลิต</t>
  </si>
  <si>
    <t>11. กิจการทางการเงินและการประกันภัย</t>
  </si>
  <si>
    <t>16. การศึกษา</t>
  </si>
  <si>
    <t>หมายเหตุ :  .. จำนวนเล็กน้อย</t>
  </si>
  <si>
    <t xml:space="preserve">1. เกษตรกรรม การป่าไม้ และการประมง </t>
  </si>
  <si>
    <t>5. การจัดหาน้ำ การจัดการ และการบำบัดน้ำเสีย ของเสีย และสิ่งปฏิกูล</t>
  </si>
  <si>
    <t>8. การขนส่ง และสถานที่เก็บสินค้า</t>
  </si>
  <si>
    <t>10. ข้อมูลข่าวสารและการสื่อสาร</t>
  </si>
  <si>
    <t xml:space="preserve">12. กิจการอสังหาริมทรัพย์ </t>
  </si>
  <si>
    <t>13. กิจกรรมทางวิชาชีพ วิทยาศาสตร์ และเทคนิค</t>
  </si>
  <si>
    <t>14. กิจกรรมการบริหารและการบริการสนับสนุน</t>
  </si>
  <si>
    <t>17. กิจกรรมด้านสุขภาพ  และงานสังคมสงเคราะห์</t>
  </si>
  <si>
    <t>18. ศิลปะ ความบันเทิง และนันทนาการ</t>
  </si>
  <si>
    <t>19. กิจกรรมบริการด้านอื่นๆ</t>
  </si>
  <si>
    <t>4. ไฟฟ้า ก๊าซ ไอน้ำ และระบบปรับอากาศ</t>
  </si>
  <si>
    <t xml:space="preserve">7. การขายส่ง และการขายปลีก การซ่อมแซมยานยนต์ และรถจักรยานยนต์ </t>
  </si>
  <si>
    <t>9. ที่พักแรม และบริการด้านอาหาร</t>
  </si>
  <si>
    <t>15. การบริหารราชการ  การป้องกันประเทศ และการประกันสังคมภาคบังคับ</t>
  </si>
  <si>
    <r>
      <rPr>
        <b/>
        <sz val="14"/>
        <rFont val="TH SarabunPSK"/>
        <family val="2"/>
      </rPr>
      <t xml:space="preserve">               </t>
    </r>
    <r>
      <rPr>
        <b/>
        <u/>
        <sz val="14"/>
        <rFont val="TH SarabunPSK"/>
        <family val="2"/>
      </rPr>
      <t>จำนวน (คน)</t>
    </r>
  </si>
  <si>
    <r>
      <rPr>
        <b/>
        <sz val="14"/>
        <rFont val="TH SarabunPSK"/>
        <family val="2"/>
      </rPr>
      <t xml:space="preserve">               </t>
    </r>
    <r>
      <rPr>
        <b/>
        <u/>
        <sz val="14"/>
        <rFont val="TH SarabunPSK"/>
        <family val="2"/>
      </rPr>
      <t>ร้อยละ</t>
    </r>
  </si>
  <si>
    <t>20. ลูกจ้างในครัวเรือนส่วนบุคคล</t>
  </si>
  <si>
    <t>21. องค์การระหว่างประเทศ</t>
  </si>
  <si>
    <t>22. ไม่ทราบ</t>
  </si>
  <si>
    <t>ตารางที่ 4   จำนวนและร้อยละของผู้มีงานทำ จำแนกตามอุตสาหกรรม และเพศ ไตรมาสที่ 2/2563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</si>
</sst>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1" formatCode="_-* #,##0_-;\-* #,##0_-;_-* &quot;-&quot;_-;_-@_-"/>
    <numFmt numFmtId="43" formatCode="_-* #,##0.00_-;\-* #,##0.00_-;_-* &quot;-&quot;??_-;_-@_-"/>
    <numFmt numFmtId="165" formatCode="0.0000"/>
    <numFmt numFmtId="166" formatCode="0.000"/>
    <numFmt numFmtId="167" formatCode="0.0"/>
    <numFmt numFmtId="168" formatCode="_-* #,##0_-;\-* #,##0_-;_-* &quot;-&quot;??_-;_-@_-"/>
    <numFmt numFmtId="169" formatCode="_-* #,##0.0_-;\-* #,##0.0_-;_-* &quot;-&quot;??_-;_-@_-"/>
  </numFmts>
  <fonts count="12" x14ac:knownFonts="1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1"/>
      <name val="TH SarabunPSK"/>
      <family val="2"/>
    </font>
    <font>
      <b/>
      <sz val="11"/>
      <name val="TH SarabunPSK"/>
      <family val="2"/>
    </font>
    <font>
      <sz val="12"/>
      <color indexed="8"/>
      <name val="TH SarabunPSK"/>
      <family val="2"/>
    </font>
    <font>
      <b/>
      <u/>
      <sz val="14"/>
      <name val="TH SarabunPSK"/>
      <family val="2"/>
    </font>
    <font>
      <sz val="12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9">
    <xf numFmtId="0" fontId="0" fillId="0" borderId="0" xfId="0"/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3" fillId="0" borderId="0" xfId="0" applyFont="1" applyBorder="1"/>
    <xf numFmtId="0" fontId="6" fillId="0" borderId="0" xfId="0" applyFont="1" applyAlignment="1">
      <alignment horizontal="center" vertical="center"/>
    </xf>
    <xf numFmtId="0" fontId="5" fillId="0" borderId="0" xfId="0" quotePrefix="1" applyFont="1" applyAlignment="1" applyProtection="1">
      <alignment horizontal="left" vertical="center"/>
    </xf>
    <xf numFmtId="0" fontId="5" fillId="0" borderId="0" xfId="0" applyFont="1" applyAlignment="1">
      <alignment vertical="center"/>
    </xf>
    <xf numFmtId="0" fontId="5" fillId="0" borderId="0" xfId="0" applyFont="1" applyAlignment="1" applyProtection="1">
      <alignment horizontal="left" vertical="center"/>
    </xf>
    <xf numFmtId="0" fontId="7" fillId="0" borderId="0" xfId="0" applyFont="1" applyBorder="1"/>
    <xf numFmtId="0" fontId="8" fillId="0" borderId="0" xfId="0" applyFont="1" applyBorder="1"/>
    <xf numFmtId="167" fontId="9" fillId="0" borderId="0" xfId="1" applyNumberFormat="1" applyFont="1" applyBorder="1" applyAlignment="1">
      <alignment horizontal="right" vertical="center"/>
    </xf>
    <xf numFmtId="167" fontId="7" fillId="0" borderId="0" xfId="0" applyNumberFormat="1" applyFont="1"/>
    <xf numFmtId="165" fontId="6" fillId="0" borderId="0" xfId="0" applyNumberFormat="1" applyFont="1" applyAlignment="1">
      <alignment vertical="center"/>
    </xf>
    <xf numFmtId="1" fontId="6" fillId="0" borderId="0" xfId="0" applyNumberFormat="1" applyFont="1" applyAlignment="1">
      <alignment vertical="center"/>
    </xf>
    <xf numFmtId="0" fontId="7" fillId="0" borderId="1" xfId="0" applyFont="1" applyBorder="1"/>
    <xf numFmtId="0" fontId="4" fillId="0" borderId="1" xfId="0" applyFont="1" applyBorder="1" applyAlignment="1">
      <alignment horizontal="right" indent="1"/>
    </xf>
    <xf numFmtId="0" fontId="5" fillId="0" borderId="0" xfId="0" applyFont="1" applyFill="1" applyAlignment="1">
      <alignment vertical="center"/>
    </xf>
    <xf numFmtId="167" fontId="5" fillId="0" borderId="0" xfId="0" applyNumberFormat="1" applyFont="1" applyFill="1" applyAlignment="1">
      <alignment vertical="center"/>
    </xf>
    <xf numFmtId="0" fontId="5" fillId="0" borderId="0" xfId="0" applyFont="1" applyFill="1"/>
    <xf numFmtId="0" fontId="5" fillId="0" borderId="0" xfId="0" applyFont="1" applyFill="1" applyBorder="1"/>
    <xf numFmtId="1" fontId="6" fillId="0" borderId="0" xfId="0" applyNumberFormat="1" applyFont="1" applyFill="1" applyAlignment="1">
      <alignment vertical="center"/>
    </xf>
    <xf numFmtId="165" fontId="6" fillId="0" borderId="0" xfId="0" applyNumberFormat="1" applyFont="1" applyFill="1" applyAlignment="1">
      <alignment vertical="center"/>
    </xf>
    <xf numFmtId="0" fontId="5" fillId="0" borderId="0" xfId="0" applyFont="1" applyFill="1" applyAlignment="1" applyProtection="1">
      <alignment horizontal="left" vertical="center"/>
    </xf>
    <xf numFmtId="0" fontId="5" fillId="0" borderId="0" xfId="0" quotePrefix="1" applyFont="1" applyFill="1" applyAlignment="1" applyProtection="1">
      <alignment horizontal="left" vertical="center"/>
    </xf>
    <xf numFmtId="0" fontId="5" fillId="0" borderId="0" xfId="0" applyFont="1" applyFill="1" applyBorder="1" applyAlignment="1" applyProtection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vertical="center"/>
    </xf>
    <xf numFmtId="166" fontId="6" fillId="0" borderId="0" xfId="0" applyNumberFormat="1" applyFont="1" applyFill="1" applyAlignment="1">
      <alignment vertical="center"/>
    </xf>
    <xf numFmtId="167" fontId="9" fillId="0" borderId="0" xfId="1" applyNumberFormat="1" applyFont="1" applyFill="1" applyBorder="1" applyAlignment="1">
      <alignment horizontal="right" vertical="center"/>
    </xf>
    <xf numFmtId="167" fontId="5" fillId="0" borderId="0" xfId="1" applyNumberFormat="1" applyFont="1" applyFill="1" applyAlignment="1">
      <alignment horizontal="right"/>
    </xf>
    <xf numFmtId="166" fontId="7" fillId="0" borderId="1" xfId="0" applyNumberFormat="1" applyFont="1" applyBorder="1"/>
    <xf numFmtId="166" fontId="7" fillId="0" borderId="0" xfId="0" applyNumberFormat="1" applyFont="1"/>
    <xf numFmtId="3" fontId="5" fillId="2" borderId="0" xfId="0" applyNumberFormat="1" applyFont="1" applyFill="1" applyBorder="1"/>
    <xf numFmtId="3" fontId="6" fillId="2" borderId="0" xfId="0" applyNumberFormat="1" applyFont="1" applyFill="1" applyBorder="1"/>
    <xf numFmtId="3" fontId="5" fillId="2" borderId="0" xfId="1" applyNumberFormat="1" applyFont="1" applyFill="1" applyAlignment="1">
      <alignment horizontal="right"/>
    </xf>
    <xf numFmtId="168" fontId="5" fillId="2" borderId="0" xfId="1" applyNumberFormat="1" applyFont="1" applyFill="1" applyAlignment="1">
      <alignment horizontal="right"/>
    </xf>
    <xf numFmtId="3" fontId="5" fillId="2" borderId="0" xfId="0" applyNumberFormat="1" applyFont="1" applyFill="1" applyAlignment="1">
      <alignment vertical="center"/>
    </xf>
    <xf numFmtId="167" fontId="6" fillId="2" borderId="0" xfId="1" applyNumberFormat="1" applyFont="1" applyFill="1" applyAlignment="1">
      <alignment horizontal="right" vertical="center"/>
    </xf>
    <xf numFmtId="41" fontId="5" fillId="0" borderId="0" xfId="1" applyNumberFormat="1" applyFont="1" applyFill="1" applyAlignment="1"/>
    <xf numFmtId="167" fontId="9" fillId="2" borderId="0" xfId="1" applyNumberFormat="1" applyFont="1" applyFill="1" applyBorder="1" applyAlignment="1">
      <alignment horizontal="right" vertical="center"/>
    </xf>
    <xf numFmtId="167" fontId="5" fillId="0" borderId="0" xfId="0" applyNumberFormat="1" applyFont="1" applyFill="1"/>
    <xf numFmtId="168" fontId="5" fillId="2" borderId="0" xfId="0" applyNumberFormat="1" applyFont="1" applyFill="1" applyBorder="1"/>
    <xf numFmtId="168" fontId="11" fillId="2" borderId="0" xfId="1" applyNumberFormat="1" applyFont="1" applyFill="1" applyAlignment="1">
      <alignment horizontal="center"/>
    </xf>
    <xf numFmtId="1" fontId="6" fillId="2" borderId="0" xfId="0" applyNumberFormat="1" applyFont="1" applyFill="1" applyAlignment="1">
      <alignment vertical="center"/>
    </xf>
    <xf numFmtId="165" fontId="6" fillId="2" borderId="0" xfId="0" applyNumberFormat="1" applyFont="1" applyFill="1" applyAlignment="1">
      <alignment vertical="center"/>
    </xf>
    <xf numFmtId="168" fontId="6" fillId="2" borderId="0" xfId="1" applyNumberFormat="1" applyFont="1" applyFill="1" applyAlignment="1">
      <alignment vertical="center"/>
    </xf>
    <xf numFmtId="169" fontId="7" fillId="0" borderId="0" xfId="0" applyNumberFormat="1" applyFont="1" applyBorder="1"/>
    <xf numFmtId="169" fontId="7" fillId="0" borderId="0" xfId="0" applyNumberFormat="1" applyFont="1"/>
    <xf numFmtId="169" fontId="4" fillId="0" borderId="1" xfId="0" applyNumberFormat="1" applyFont="1" applyBorder="1" applyAlignment="1">
      <alignment horizontal="right" indent="1"/>
    </xf>
    <xf numFmtId="169" fontId="5" fillId="2" borderId="0" xfId="1" applyNumberFormat="1" applyFont="1" applyFill="1" applyAlignment="1">
      <alignment horizontal="right"/>
    </xf>
    <xf numFmtId="169" fontId="6" fillId="2" borderId="0" xfId="1" applyNumberFormat="1" applyFont="1" applyFill="1" applyAlignment="1">
      <alignment horizontal="right" vertical="center"/>
    </xf>
    <xf numFmtId="169" fontId="9" fillId="2" borderId="0" xfId="1" applyNumberFormat="1" applyFont="1" applyFill="1" applyBorder="1" applyAlignment="1">
      <alignment horizontal="right" vertical="center"/>
    </xf>
    <xf numFmtId="169" fontId="9" fillId="0" borderId="0" xfId="1" applyNumberFormat="1" applyFont="1" applyFill="1" applyBorder="1" applyAlignment="1">
      <alignment horizontal="right" vertical="center"/>
    </xf>
    <xf numFmtId="169" fontId="9" fillId="0" borderId="0" xfId="1" applyNumberFormat="1" applyFont="1" applyBorder="1" applyAlignment="1">
      <alignment horizontal="right" vertical="center"/>
    </xf>
    <xf numFmtId="169" fontId="5" fillId="0" borderId="0" xfId="1" applyNumberFormat="1" applyFont="1" applyFill="1" applyAlignment="1"/>
    <xf numFmtId="169" fontId="9" fillId="0" borderId="0" xfId="1" applyNumberFormat="1" applyFont="1" applyBorder="1" applyAlignment="1">
      <alignment vertical="center"/>
    </xf>
    <xf numFmtId="169" fontId="7" fillId="0" borderId="1" xfId="0" applyNumberFormat="1" applyFont="1" applyBorder="1"/>
    <xf numFmtId="169" fontId="5" fillId="2" borderId="0" xfId="1" applyNumberFormat="1" applyFont="1" applyFill="1" applyBorder="1" applyAlignment="1">
      <alignment horizontal="right" vertical="center"/>
    </xf>
    <xf numFmtId="168" fontId="6" fillId="2" borderId="0" xfId="0" applyNumberFormat="1" applyFont="1" applyFill="1" applyBorder="1"/>
    <xf numFmtId="168" fontId="5" fillId="2" borderId="0" xfId="0" applyNumberFormat="1" applyFont="1" applyFill="1" applyAlignment="1">
      <alignment vertical="center"/>
    </xf>
    <xf numFmtId="3" fontId="11" fillId="2" borderId="0" xfId="0" applyNumberFormat="1" applyFont="1" applyFill="1" applyBorder="1"/>
    <xf numFmtId="3" fontId="5" fillId="3" borderId="0" xfId="0" applyNumberFormat="1" applyFont="1" applyFill="1" applyBorder="1"/>
    <xf numFmtId="0" fontId="10" fillId="2" borderId="0" xfId="0" applyFont="1" applyFill="1" applyBorder="1" applyAlignment="1">
      <alignment horizontal="center"/>
    </xf>
    <xf numFmtId="0" fontId="10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12289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12291" name="Text Box 3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12293" name="Text 10"/>
        <xdr:cNvSpPr txBox="1">
          <a:spLocks noChangeArrowheads="1"/>
        </xdr:cNvSpPr>
      </xdr:nvSpPr>
      <xdr:spPr bwMode="auto">
        <a:xfrm>
          <a:off x="5905500" y="2867025"/>
          <a:ext cx="0" cy="209550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12295" name="Text 10"/>
        <xdr:cNvSpPr txBox="1">
          <a:spLocks noChangeArrowheads="1"/>
        </xdr:cNvSpPr>
      </xdr:nvSpPr>
      <xdr:spPr bwMode="auto">
        <a:xfrm>
          <a:off x="5905500" y="2867025"/>
          <a:ext cx="0" cy="209550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12299" name="Text 10"/>
        <xdr:cNvSpPr txBox="1">
          <a:spLocks noChangeArrowheads="1"/>
        </xdr:cNvSpPr>
      </xdr:nvSpPr>
      <xdr:spPr bwMode="auto">
        <a:xfrm>
          <a:off x="5905500" y="2867025"/>
          <a:ext cx="0" cy="209550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12301" name="Text 10"/>
        <xdr:cNvSpPr txBox="1">
          <a:spLocks noChangeArrowheads="1"/>
        </xdr:cNvSpPr>
      </xdr:nvSpPr>
      <xdr:spPr bwMode="auto">
        <a:xfrm>
          <a:off x="5905500" y="2867025"/>
          <a:ext cx="0" cy="209550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36</xdr:row>
      <xdr:rowOff>47625</xdr:rowOff>
    </xdr:from>
    <xdr:to>
      <xdr:col>4</xdr:col>
      <xdr:colOff>0</xdr:colOff>
      <xdr:row>37</xdr:row>
      <xdr:rowOff>0</xdr:rowOff>
    </xdr:to>
    <xdr:sp macro="" textlink="">
      <xdr:nvSpPr>
        <xdr:cNvPr id="12303" name="Text 10"/>
        <xdr:cNvSpPr txBox="1">
          <a:spLocks noChangeArrowheads="1"/>
        </xdr:cNvSpPr>
      </xdr:nvSpPr>
      <xdr:spPr bwMode="auto">
        <a:xfrm>
          <a:off x="5905500" y="7400925"/>
          <a:ext cx="0" cy="161925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H54"/>
  <sheetViews>
    <sheetView tabSelected="1" zoomScale="110" zoomScaleNormal="110" zoomScaleSheetLayoutView="130" workbookViewId="0">
      <selection activeCell="B5" sqref="B5"/>
    </sheetView>
  </sheetViews>
  <sheetFormatPr defaultColWidth="9.140625" defaultRowHeight="14.25" customHeight="1" x14ac:dyDescent="0.25"/>
  <cols>
    <col min="1" max="1" width="50.7109375" style="4" customWidth="1"/>
    <col min="2" max="3" width="16.7109375" style="4" customWidth="1"/>
    <col min="4" max="4" width="16.7109375" style="50" customWidth="1"/>
    <col min="5" max="5" width="9.85546875" style="4" bestFit="1" customWidth="1"/>
    <col min="6" max="16384" width="9.140625" style="4"/>
  </cols>
  <sheetData>
    <row r="1" spans="1:5" s="12" customFormat="1" ht="26.25" customHeight="1" x14ac:dyDescent="0.35">
      <c r="A1" s="6" t="s">
        <v>30</v>
      </c>
      <c r="B1" s="11"/>
      <c r="C1" s="11"/>
      <c r="D1" s="49"/>
    </row>
    <row r="2" spans="1:5" s="5" customFormat="1" ht="4.5" customHeight="1" x14ac:dyDescent="0.3">
      <c r="A2" s="1"/>
      <c r="B2" s="4"/>
      <c r="C2" s="4"/>
      <c r="D2" s="50"/>
    </row>
    <row r="3" spans="1:5" s="5" customFormat="1" ht="18" customHeight="1" x14ac:dyDescent="0.25">
      <c r="A3" s="67" t="s">
        <v>4</v>
      </c>
      <c r="B3" s="66" t="s">
        <v>25</v>
      </c>
      <c r="C3" s="66"/>
      <c r="D3" s="66"/>
    </row>
    <row r="4" spans="1:5" s="5" customFormat="1" ht="18" customHeight="1" x14ac:dyDescent="0.3">
      <c r="A4" s="68"/>
      <c r="B4" s="18" t="s">
        <v>0</v>
      </c>
      <c r="C4" s="18" t="s">
        <v>1</v>
      </c>
      <c r="D4" s="51" t="s">
        <v>2</v>
      </c>
    </row>
    <row r="5" spans="1:5" s="3" customFormat="1" ht="17.100000000000001" customHeight="1" x14ac:dyDescent="0.25">
      <c r="A5" s="7" t="s">
        <v>3</v>
      </c>
      <c r="B5" s="36">
        <f>C5+D5</f>
        <v>451749</v>
      </c>
      <c r="C5" s="36">
        <f>SUM(C6:C27)</f>
        <v>242790</v>
      </c>
      <c r="D5" s="61">
        <f>SUM(D6:D27)</f>
        <v>208959</v>
      </c>
      <c r="E5" s="15"/>
    </row>
    <row r="6" spans="1:5" s="9" customFormat="1" ht="17.100000000000001" customHeight="1" x14ac:dyDescent="0.25">
      <c r="A6" s="8" t="s">
        <v>11</v>
      </c>
      <c r="B6" s="63">
        <f t="shared" ref="B6:B25" si="0">C6+D6</f>
        <v>112239</v>
      </c>
      <c r="C6" s="37">
        <v>62703</v>
      </c>
      <c r="D6" s="38">
        <v>49536</v>
      </c>
      <c r="E6" s="16"/>
    </row>
    <row r="7" spans="1:5" s="9" customFormat="1" ht="17.100000000000001" customHeight="1" x14ac:dyDescent="0.25">
      <c r="A7" s="10" t="s">
        <v>6</v>
      </c>
      <c r="B7" s="35">
        <f t="shared" si="0"/>
        <v>1123</v>
      </c>
      <c r="C7" s="37">
        <v>270</v>
      </c>
      <c r="D7" s="38">
        <v>853</v>
      </c>
      <c r="E7" s="16"/>
    </row>
    <row r="8" spans="1:5" s="19" customFormat="1" ht="17.100000000000001" customHeight="1" x14ac:dyDescent="0.25">
      <c r="A8" s="25" t="s">
        <v>7</v>
      </c>
      <c r="B8" s="35">
        <f t="shared" si="0"/>
        <v>88282</v>
      </c>
      <c r="C8" s="37">
        <v>46587</v>
      </c>
      <c r="D8" s="38">
        <v>41695</v>
      </c>
      <c r="E8" s="23"/>
    </row>
    <row r="9" spans="1:5" s="19" customFormat="1" ht="17.100000000000001" customHeight="1" x14ac:dyDescent="0.25">
      <c r="A9" s="26" t="s">
        <v>21</v>
      </c>
      <c r="B9" s="35">
        <f t="shared" si="0"/>
        <v>1385</v>
      </c>
      <c r="C9" s="37">
        <v>866</v>
      </c>
      <c r="D9" s="38">
        <v>519</v>
      </c>
      <c r="E9" s="46"/>
    </row>
    <row r="10" spans="1:5" s="19" customFormat="1" ht="17.100000000000001" customHeight="1" x14ac:dyDescent="0.25">
      <c r="A10" s="26" t="s">
        <v>12</v>
      </c>
      <c r="B10" s="35">
        <f t="shared" si="0"/>
        <v>4438</v>
      </c>
      <c r="C10" s="37">
        <v>2665</v>
      </c>
      <c r="D10" s="38">
        <v>1773</v>
      </c>
      <c r="E10" s="47"/>
    </row>
    <row r="11" spans="1:5" s="21" customFormat="1" ht="17.100000000000001" customHeight="1" x14ac:dyDescent="0.25">
      <c r="A11" s="26" t="s">
        <v>5</v>
      </c>
      <c r="B11" s="63">
        <f t="shared" si="0"/>
        <v>33656</v>
      </c>
      <c r="C11" s="37">
        <v>28503</v>
      </c>
      <c r="D11" s="38">
        <v>5153</v>
      </c>
      <c r="E11" s="48"/>
    </row>
    <row r="12" spans="1:5" s="21" customFormat="1" ht="17.100000000000001" customHeight="1" x14ac:dyDescent="0.25">
      <c r="A12" s="25" t="s">
        <v>22</v>
      </c>
      <c r="B12" s="35">
        <f t="shared" si="0"/>
        <v>96447</v>
      </c>
      <c r="C12" s="37">
        <v>51045</v>
      </c>
      <c r="D12" s="38">
        <v>45402</v>
      </c>
      <c r="E12" s="48"/>
    </row>
    <row r="13" spans="1:5" s="22" customFormat="1" ht="17.100000000000001" customHeight="1" x14ac:dyDescent="0.25">
      <c r="A13" s="27" t="s">
        <v>13</v>
      </c>
      <c r="B13" s="35">
        <f t="shared" si="0"/>
        <v>6074</v>
      </c>
      <c r="C13" s="37">
        <v>5310</v>
      </c>
      <c r="D13" s="38">
        <v>764</v>
      </c>
      <c r="E13" s="48"/>
    </row>
    <row r="14" spans="1:5" s="21" customFormat="1" ht="17.100000000000001" customHeight="1" x14ac:dyDescent="0.25">
      <c r="A14" s="22" t="s">
        <v>23</v>
      </c>
      <c r="B14" s="35">
        <f t="shared" si="0"/>
        <v>40267</v>
      </c>
      <c r="C14" s="37">
        <v>13642</v>
      </c>
      <c r="D14" s="38">
        <v>26625</v>
      </c>
      <c r="E14" s="47"/>
    </row>
    <row r="15" spans="1:5" s="21" customFormat="1" ht="17.100000000000001" customHeight="1" x14ac:dyDescent="0.25">
      <c r="A15" s="22" t="s">
        <v>14</v>
      </c>
      <c r="B15" s="35">
        <f t="shared" si="0"/>
        <v>2514</v>
      </c>
      <c r="C15" s="37">
        <v>2232</v>
      </c>
      <c r="D15" s="38">
        <v>282</v>
      </c>
      <c r="E15" s="47"/>
    </row>
    <row r="16" spans="1:5" s="21" customFormat="1" ht="17.100000000000001" customHeight="1" x14ac:dyDescent="0.25">
      <c r="A16" s="22" t="s">
        <v>8</v>
      </c>
      <c r="B16" s="35">
        <f t="shared" si="0"/>
        <v>5335</v>
      </c>
      <c r="C16" s="37">
        <v>1419</v>
      </c>
      <c r="D16" s="38">
        <v>3916</v>
      </c>
      <c r="E16" s="47"/>
    </row>
    <row r="17" spans="1:6" s="21" customFormat="1" ht="17.100000000000001" customHeight="1" x14ac:dyDescent="0.25">
      <c r="A17" s="22" t="s">
        <v>15</v>
      </c>
      <c r="B17" s="44">
        <f t="shared" si="0"/>
        <v>1023</v>
      </c>
      <c r="C17" s="45">
        <v>585</v>
      </c>
      <c r="D17" s="45">
        <v>438</v>
      </c>
      <c r="E17" s="47"/>
    </row>
    <row r="18" spans="1:6" s="21" customFormat="1" ht="17.100000000000001" customHeight="1" x14ac:dyDescent="0.25">
      <c r="A18" s="21" t="s">
        <v>16</v>
      </c>
      <c r="B18" s="35">
        <f t="shared" si="0"/>
        <v>1918</v>
      </c>
      <c r="C18" s="37">
        <v>1217</v>
      </c>
      <c r="D18" s="38">
        <v>701</v>
      </c>
      <c r="E18" s="47"/>
    </row>
    <row r="19" spans="1:6" s="21" customFormat="1" ht="17.100000000000001" customHeight="1" x14ac:dyDescent="0.25">
      <c r="A19" s="21" t="s">
        <v>17</v>
      </c>
      <c r="B19" s="64">
        <f>C19+D19</f>
        <v>8178</v>
      </c>
      <c r="C19" s="37">
        <v>4652</v>
      </c>
      <c r="D19" s="38">
        <v>3526</v>
      </c>
      <c r="E19" s="47"/>
    </row>
    <row r="20" spans="1:6" s="21" customFormat="1" ht="17.100000000000001" customHeight="1" x14ac:dyDescent="0.25">
      <c r="A20" s="21" t="s">
        <v>24</v>
      </c>
      <c r="B20" s="35">
        <f t="shared" si="0"/>
        <v>12862</v>
      </c>
      <c r="C20" s="37">
        <v>8709</v>
      </c>
      <c r="D20" s="38">
        <v>4153</v>
      </c>
      <c r="E20" s="47"/>
    </row>
    <row r="21" spans="1:6" s="21" customFormat="1" ht="17.100000000000001" customHeight="1" x14ac:dyDescent="0.25">
      <c r="A21" s="21" t="s">
        <v>9</v>
      </c>
      <c r="B21" s="35">
        <f t="shared" si="0"/>
        <v>15256</v>
      </c>
      <c r="C21" s="37">
        <v>5404</v>
      </c>
      <c r="D21" s="38">
        <v>9852</v>
      </c>
      <c r="E21" s="47"/>
    </row>
    <row r="22" spans="1:6" s="21" customFormat="1" ht="17.100000000000001" customHeight="1" x14ac:dyDescent="0.25">
      <c r="A22" s="21" t="s">
        <v>18</v>
      </c>
      <c r="B22" s="35">
        <f t="shared" si="0"/>
        <v>6358</v>
      </c>
      <c r="C22" s="37">
        <v>2116</v>
      </c>
      <c r="D22" s="38">
        <v>4242</v>
      </c>
      <c r="E22" s="47"/>
    </row>
    <row r="23" spans="1:6" s="21" customFormat="1" ht="17.100000000000001" customHeight="1" x14ac:dyDescent="0.25">
      <c r="A23" s="21" t="s">
        <v>19</v>
      </c>
      <c r="B23" s="35">
        <f t="shared" si="0"/>
        <v>2692</v>
      </c>
      <c r="C23" s="37">
        <v>997</v>
      </c>
      <c r="D23" s="38">
        <v>1695</v>
      </c>
      <c r="E23" s="47"/>
    </row>
    <row r="24" spans="1:6" s="21" customFormat="1" ht="17.100000000000001" customHeight="1" x14ac:dyDescent="0.25">
      <c r="A24" s="21" t="s">
        <v>20</v>
      </c>
      <c r="B24" s="35">
        <f t="shared" si="0"/>
        <v>9709</v>
      </c>
      <c r="C24" s="37">
        <v>3543</v>
      </c>
      <c r="D24" s="38">
        <v>6166</v>
      </c>
      <c r="E24" s="47"/>
    </row>
    <row r="25" spans="1:6" s="21" customFormat="1" ht="17.100000000000001" customHeight="1" x14ac:dyDescent="0.25">
      <c r="A25" s="21" t="s">
        <v>27</v>
      </c>
      <c r="B25" s="39">
        <f t="shared" si="0"/>
        <v>1993</v>
      </c>
      <c r="C25" s="39">
        <v>325</v>
      </c>
      <c r="D25" s="62">
        <v>1668</v>
      </c>
      <c r="E25" s="47"/>
    </row>
    <row r="26" spans="1:6" s="21" customFormat="1" ht="17.100000000000001" customHeight="1" x14ac:dyDescent="0.25">
      <c r="A26" s="21" t="s">
        <v>28</v>
      </c>
      <c r="B26" s="38">
        <v>0</v>
      </c>
      <c r="C26" s="38">
        <v>0</v>
      </c>
      <c r="D26" s="52">
        <v>0</v>
      </c>
      <c r="E26" s="24"/>
    </row>
    <row r="27" spans="1:6" s="21" customFormat="1" ht="17.100000000000001" customHeight="1" x14ac:dyDescent="0.25">
      <c r="A27" s="21" t="s">
        <v>29</v>
      </c>
      <c r="B27" s="38">
        <v>0</v>
      </c>
      <c r="C27" s="38">
        <v>0</v>
      </c>
      <c r="D27" s="52">
        <v>0</v>
      </c>
      <c r="E27" s="24"/>
    </row>
    <row r="28" spans="1:6" s="21" customFormat="1" ht="17.25" customHeight="1" x14ac:dyDescent="0.3">
      <c r="B28" s="65" t="s">
        <v>26</v>
      </c>
      <c r="C28" s="65"/>
      <c r="D28" s="65"/>
    </row>
    <row r="29" spans="1:6" s="29" customFormat="1" ht="17.100000000000001" customHeight="1" x14ac:dyDescent="0.5">
      <c r="A29" s="28" t="s">
        <v>3</v>
      </c>
      <c r="B29" s="40">
        <v>100</v>
      </c>
      <c r="C29" s="40">
        <v>100</v>
      </c>
      <c r="D29" s="53">
        <v>100</v>
      </c>
      <c r="E29" s="30"/>
    </row>
    <row r="30" spans="1:6" s="19" customFormat="1" ht="16.5" customHeight="1" x14ac:dyDescent="0.5">
      <c r="A30" s="26" t="s">
        <v>11</v>
      </c>
      <c r="B30" s="42">
        <f>B6*100/B5</f>
        <v>24.845434079544173</v>
      </c>
      <c r="C30" s="42">
        <f>C6*100/C5</f>
        <v>25.82602248857037</v>
      </c>
      <c r="D30" s="60">
        <f>D6*100/D5</f>
        <v>23.706085882876547</v>
      </c>
      <c r="E30" s="31"/>
    </row>
    <row r="31" spans="1:6" s="19" customFormat="1" ht="16.5" customHeight="1" x14ac:dyDescent="0.25">
      <c r="A31" s="25" t="s">
        <v>6</v>
      </c>
      <c r="B31" s="42">
        <f>B7*100/B5</f>
        <v>0.24858937153153632</v>
      </c>
      <c r="C31" s="42">
        <f>C7*100/C5</f>
        <v>0.11120721611268998</v>
      </c>
      <c r="D31" s="60">
        <f>D7*100/D5</f>
        <v>0.40821405156035395</v>
      </c>
      <c r="E31" s="32"/>
      <c r="F31" s="20"/>
    </row>
    <row r="32" spans="1:6" s="19" customFormat="1" ht="16.5" customHeight="1" x14ac:dyDescent="0.5">
      <c r="A32" s="25" t="s">
        <v>7</v>
      </c>
      <c r="B32" s="42">
        <f>B8*100/B5</f>
        <v>19.542267940825546</v>
      </c>
      <c r="C32" s="42">
        <f>C8*100/C5</f>
        <v>19.188187322377363</v>
      </c>
      <c r="D32" s="60">
        <f>D8*100/D5</f>
        <v>19.953675122870994</v>
      </c>
      <c r="E32" s="31"/>
    </row>
    <row r="33" spans="1:8" s="19" customFormat="1" ht="16.5" customHeight="1" x14ac:dyDescent="0.5">
      <c r="A33" s="26" t="s">
        <v>21</v>
      </c>
      <c r="B33" s="42">
        <f>B9*100/B5</f>
        <v>0.30658617949347977</v>
      </c>
      <c r="C33" s="42">
        <f>C9*100/C5</f>
        <v>0.35668684871699824</v>
      </c>
      <c r="D33" s="60">
        <f>D9*100/D5</f>
        <v>0.24837408295407232</v>
      </c>
      <c r="E33" s="31"/>
    </row>
    <row r="34" spans="1:8" s="19" customFormat="1" ht="16.5" customHeight="1" x14ac:dyDescent="0.25">
      <c r="A34" s="26" t="s">
        <v>12</v>
      </c>
      <c r="B34" s="42">
        <f>B10*100/B5</f>
        <v>0.98240394555383637</v>
      </c>
      <c r="C34" s="42">
        <f>C10*100/C5</f>
        <v>1.0976564108900697</v>
      </c>
      <c r="D34" s="54">
        <f>D10*100/D5</f>
        <v>0.84849180939801583</v>
      </c>
      <c r="E34" s="32"/>
    </row>
    <row r="35" spans="1:8" s="21" customFormat="1" ht="16.5" customHeight="1" x14ac:dyDescent="0.25">
      <c r="A35" s="26" t="s">
        <v>5</v>
      </c>
      <c r="B35" s="42">
        <f>B11*100/B5</f>
        <v>7.4501548426227835</v>
      </c>
      <c r="C35" s="42">
        <f>C11*100/C5</f>
        <v>11.739775114296306</v>
      </c>
      <c r="D35" s="54">
        <f>D11*100/D5</f>
        <v>2.466034006671165</v>
      </c>
      <c r="E35" s="31"/>
    </row>
    <row r="36" spans="1:8" s="21" customFormat="1" ht="16.5" customHeight="1" x14ac:dyDescent="0.25">
      <c r="A36" s="25" t="s">
        <v>22</v>
      </c>
      <c r="B36" s="42">
        <f>B12*100/B5</f>
        <v>21.349687547731151</v>
      </c>
      <c r="C36" s="42">
        <f>C12*100/C5</f>
        <v>21.024342023971332</v>
      </c>
      <c r="D36" s="54">
        <f>D12*100/D5</f>
        <v>21.727707349288618</v>
      </c>
      <c r="E36" s="31"/>
    </row>
    <row r="37" spans="1:8" s="21" customFormat="1" ht="16.5" customHeight="1" x14ac:dyDescent="0.25">
      <c r="A37" s="27" t="s">
        <v>13</v>
      </c>
      <c r="B37" s="42">
        <f>B13*100/B5</f>
        <v>1.3445519525223077</v>
      </c>
      <c r="C37" s="42">
        <f>C13*100/C5</f>
        <v>2.1870752502162363</v>
      </c>
      <c r="D37" s="54">
        <f>D13*100/D5</f>
        <v>0.36562196411736275</v>
      </c>
      <c r="E37" s="31"/>
    </row>
    <row r="38" spans="1:8" s="22" customFormat="1" ht="16.5" customHeight="1" x14ac:dyDescent="0.25">
      <c r="A38" s="22" t="s">
        <v>23</v>
      </c>
      <c r="B38" s="42">
        <f>B14*100/B5</f>
        <v>8.9135781152808313</v>
      </c>
      <c r="C38" s="42">
        <f>C14*100/C5</f>
        <v>5.6188475637382096</v>
      </c>
      <c r="D38" s="54">
        <f>D14*100/D5</f>
        <v>12.741734024377989</v>
      </c>
      <c r="E38" s="31"/>
    </row>
    <row r="39" spans="1:8" s="21" customFormat="1" ht="15.75" x14ac:dyDescent="0.25">
      <c r="A39" s="22" t="s">
        <v>14</v>
      </c>
      <c r="B39" s="42">
        <f>B15*100/B5</f>
        <v>0.55650372219971711</v>
      </c>
      <c r="C39" s="42">
        <f>C15*100/C5</f>
        <v>0.91931298653157045</v>
      </c>
      <c r="D39" s="54">
        <f>D15*100/D5</f>
        <v>0.13495470403284854</v>
      </c>
      <c r="E39" s="31"/>
    </row>
    <row r="40" spans="1:8" s="21" customFormat="1" ht="16.5" customHeight="1" x14ac:dyDescent="0.25">
      <c r="A40" s="22" t="s">
        <v>8</v>
      </c>
      <c r="B40" s="42">
        <f>B16*100/B5</f>
        <v>1.1809655361716351</v>
      </c>
      <c r="C40" s="42">
        <f>C16*100/C5</f>
        <v>0.58445570245891509</v>
      </c>
      <c r="D40" s="54">
        <f>D16*100/D5</f>
        <v>1.8740518474916132</v>
      </c>
      <c r="E40" s="31"/>
    </row>
    <row r="41" spans="1:8" s="21" customFormat="1" ht="16.5" customHeight="1" x14ac:dyDescent="0.25">
      <c r="A41" s="22" t="s">
        <v>15</v>
      </c>
      <c r="B41" s="42">
        <f>B17*100/B5</f>
        <v>0.22645318528651973</v>
      </c>
      <c r="C41" s="42">
        <f t="shared" ref="C41" si="1">C17*100/C5</f>
        <v>0.24094896824416162</v>
      </c>
      <c r="D41" s="54">
        <f>D17*100/D5</f>
        <v>0.20961049775314775</v>
      </c>
      <c r="E41" s="31"/>
      <c r="F41" s="43"/>
      <c r="G41" s="43"/>
      <c r="H41" s="43"/>
    </row>
    <row r="42" spans="1:8" s="21" customFormat="1" ht="16.5" customHeight="1" x14ac:dyDescent="0.25">
      <c r="A42" s="21" t="s">
        <v>16</v>
      </c>
      <c r="B42" s="42">
        <f>B18*100/B5</f>
        <v>0.42457205217941824</v>
      </c>
      <c r="C42" s="42">
        <f>C18*100/C5</f>
        <v>0.50125622966349526</v>
      </c>
      <c r="D42" s="54">
        <f>D18*100/D5</f>
        <v>0.33547250896108805</v>
      </c>
      <c r="E42" s="32"/>
    </row>
    <row r="43" spans="1:8" s="21" customFormat="1" ht="16.5" customHeight="1" x14ac:dyDescent="0.25">
      <c r="A43" s="21" t="s">
        <v>17</v>
      </c>
      <c r="B43" s="42">
        <f>B19*100/B5</f>
        <v>1.8102973111174567</v>
      </c>
      <c r="C43" s="42">
        <f>C19*100/C5</f>
        <v>1.9160591457638287</v>
      </c>
      <c r="D43" s="54">
        <f>D19*100/D5</f>
        <v>1.6874123631908653</v>
      </c>
      <c r="E43" s="31"/>
    </row>
    <row r="44" spans="1:8" s="21" customFormat="1" ht="16.5" customHeight="1" x14ac:dyDescent="0.25">
      <c r="A44" s="21" t="s">
        <v>24</v>
      </c>
      <c r="B44" s="31">
        <f>B20*100/B5</f>
        <v>2.8471562748340338</v>
      </c>
      <c r="C44" s="31">
        <f>C20*100/C5</f>
        <v>3.5870505375015447</v>
      </c>
      <c r="D44" s="55">
        <f>D20*100/D5</f>
        <v>1.9874712264128369</v>
      </c>
      <c r="E44" s="31"/>
    </row>
    <row r="45" spans="1:8" s="21" customFormat="1" ht="16.5" customHeight="1" x14ac:dyDescent="0.25">
      <c r="A45" s="21" t="s">
        <v>9</v>
      </c>
      <c r="B45" s="31">
        <f>B21*100/B5</f>
        <v>3.3770965735397311</v>
      </c>
      <c r="C45" s="31">
        <f>C21*100/C5</f>
        <v>2.2257918365665801</v>
      </c>
      <c r="D45" s="55">
        <f>D21*100/D5</f>
        <v>4.7148005111050493</v>
      </c>
      <c r="E45" s="31"/>
    </row>
    <row r="46" spans="1:8" s="21" customFormat="1" ht="16.5" customHeight="1" x14ac:dyDescent="0.25">
      <c r="A46" s="21" t="s">
        <v>18</v>
      </c>
      <c r="B46" s="31">
        <f>B22*100/B5</f>
        <v>1.4074187214581548</v>
      </c>
      <c r="C46" s="31">
        <f>C22*100/C5</f>
        <v>0.87153507146093334</v>
      </c>
      <c r="D46" s="55">
        <f>D22*100/D5</f>
        <v>2.0300633138558282</v>
      </c>
      <c r="E46" s="31"/>
    </row>
    <row r="47" spans="1:8" s="21" customFormat="1" ht="16.5" customHeight="1" x14ac:dyDescent="0.25">
      <c r="A47" s="21" t="s">
        <v>19</v>
      </c>
      <c r="B47" s="31">
        <f>B23*100/B5</f>
        <v>0.59590613371584666</v>
      </c>
      <c r="C47" s="31">
        <f>C23*100/C5</f>
        <v>0.4106429424605626</v>
      </c>
      <c r="D47" s="55">
        <f>D23*100/D5</f>
        <v>0.81116391253786624</v>
      </c>
      <c r="E47" s="31"/>
    </row>
    <row r="48" spans="1:8" s="21" customFormat="1" ht="16.5" customHeight="1" x14ac:dyDescent="0.25">
      <c r="A48" s="21" t="s">
        <v>20</v>
      </c>
      <c r="B48" s="31">
        <f>B24*100/B5</f>
        <v>2.1492023225286609</v>
      </c>
      <c r="C48" s="31">
        <f>C24*100/C5</f>
        <v>1.4592858025454096</v>
      </c>
      <c r="D48" s="55">
        <f>D24*100/D5</f>
        <v>2.9508181030728515</v>
      </c>
      <c r="E48" s="31"/>
    </row>
    <row r="49" spans="1:5" s="2" customFormat="1" ht="16.5" customHeight="1" x14ac:dyDescent="0.25">
      <c r="A49" s="2" t="s">
        <v>27</v>
      </c>
      <c r="B49" s="13">
        <f>B25*100/B5</f>
        <v>0.44117419186318069</v>
      </c>
      <c r="C49" s="13">
        <f>C25*100/C5</f>
        <v>0.13386053791342312</v>
      </c>
      <c r="D49" s="56">
        <f>D25*100/D5</f>
        <v>0.79824271747089137</v>
      </c>
      <c r="E49" s="13"/>
    </row>
    <row r="50" spans="1:5" s="2" customFormat="1" ht="16.5" customHeight="1" x14ac:dyDescent="0.25">
      <c r="A50" s="2" t="s">
        <v>28</v>
      </c>
      <c r="B50" s="41">
        <v>0</v>
      </c>
      <c r="C50" s="41">
        <v>0</v>
      </c>
      <c r="D50" s="57">
        <v>0</v>
      </c>
      <c r="E50" s="32"/>
    </row>
    <row r="51" spans="1:5" s="2" customFormat="1" ht="16.5" customHeight="1" x14ac:dyDescent="0.25">
      <c r="A51" s="2" t="s">
        <v>29</v>
      </c>
      <c r="B51" s="41">
        <v>0</v>
      </c>
      <c r="C51" s="41">
        <v>0</v>
      </c>
      <c r="D51" s="58">
        <f>D27*100/D5</f>
        <v>0</v>
      </c>
      <c r="E51" s="32"/>
    </row>
    <row r="52" spans="1:5" ht="4.5" customHeight="1" x14ac:dyDescent="0.25">
      <c r="A52" s="17"/>
      <c r="B52" s="33"/>
      <c r="C52" s="33"/>
      <c r="D52" s="59"/>
    </row>
    <row r="53" spans="1:5" ht="14.25" customHeight="1" x14ac:dyDescent="0.25">
      <c r="A53" s="4" t="s">
        <v>10</v>
      </c>
      <c r="B53" s="34"/>
      <c r="C53" s="34"/>
      <c r="E53" s="14"/>
    </row>
    <row r="54" spans="1:5" ht="14.25" customHeight="1" x14ac:dyDescent="0.25">
      <c r="B54" s="34"/>
      <c r="C54" s="34"/>
    </row>
  </sheetData>
  <mergeCells count="3">
    <mergeCell ref="B3:D3"/>
    <mergeCell ref="A3:A4"/>
    <mergeCell ref="B28:D28"/>
  </mergeCells>
  <phoneticPr fontId="2" type="noConversion"/>
  <pageMargins left="0.70866141732283472" right="0.51181102362204722" top="0.78740157480314965" bottom="0" header="0.51181102362204722" footer="0.51181102362204722"/>
  <pageSetup paperSize="9" scale="95" firstPageNumber="10" orientation="portrait" useFirstPageNumber="1" r:id="rId1"/>
  <headerFooter alignWithMargins="0">
    <oddHeader>&amp;L&amp;"TH SarabunPSK,Regular"&amp;16 26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ตารางที่4</vt:lpstr>
      <vt:lpstr>ตารางที่4!Print_Area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nso</cp:lastModifiedBy>
  <cp:lastPrinted>2020-08-11T02:54:42Z</cp:lastPrinted>
  <dcterms:created xsi:type="dcterms:W3CDTF">2000-11-20T04:06:35Z</dcterms:created>
  <dcterms:modified xsi:type="dcterms:W3CDTF">2020-10-15T07:02:56Z</dcterms:modified>
</cp:coreProperties>
</file>