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chayanon\รายงาน สรง\ตารางสรง 2563\"/>
    </mc:Choice>
  </mc:AlternateContent>
  <xr:revisionPtr revIDLastSave="0" documentId="13_ncr:1_{538FAF77-4159-475B-ABF4-3CCF2ADC5BD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ตร4" sheetId="1" r:id="rId1"/>
    <sheet name="ตร4-1" sheetId="3" r:id="rId2"/>
    <sheet name="ตร4-2" sheetId="4" r:id="rId3"/>
    <sheet name="ตร4-3" sheetId="5" r:id="rId4"/>
    <sheet name="ตร4-4" sheetId="2" r:id="rId5"/>
  </sheets>
  <definedNames>
    <definedName name="_xlnm.Print_Area" localSheetId="0">ตร4!$A$1:$D$31</definedName>
  </definedNames>
  <calcPr calcId="191029"/>
</workbook>
</file>

<file path=xl/calcChain.xml><?xml version="1.0" encoding="utf-8"?>
<calcChain xmlns="http://schemas.openxmlformats.org/spreadsheetml/2006/main">
  <c r="C17" i="1" l="1"/>
  <c r="D17" i="1"/>
  <c r="B17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15" i="1"/>
  <c r="C15" i="1"/>
  <c r="D15" i="1"/>
  <c r="D19" i="5"/>
  <c r="D20" i="5"/>
  <c r="D21" i="5"/>
  <c r="D22" i="5"/>
  <c r="D23" i="5"/>
  <c r="D24" i="5"/>
  <c r="D25" i="5"/>
  <c r="D26" i="5"/>
  <c r="D27" i="5"/>
  <c r="C19" i="5"/>
  <c r="C17" i="5" s="1"/>
  <c r="C20" i="5"/>
  <c r="C21" i="5"/>
  <c r="C22" i="5"/>
  <c r="C23" i="5"/>
  <c r="C24" i="5"/>
  <c r="C25" i="5"/>
  <c r="C26" i="5"/>
  <c r="C27" i="5"/>
  <c r="B19" i="5"/>
  <c r="B17" i="5" s="1"/>
  <c r="B20" i="5"/>
  <c r="B21" i="5"/>
  <c r="B22" i="5"/>
  <c r="B23" i="5"/>
  <c r="B24" i="5"/>
  <c r="B25" i="5"/>
  <c r="B26" i="5"/>
  <c r="B27" i="5"/>
  <c r="D17" i="5"/>
  <c r="C17" i="2"/>
  <c r="D17" i="2"/>
  <c r="D19" i="2"/>
  <c r="D20" i="2"/>
  <c r="D21" i="2"/>
  <c r="D22" i="2"/>
  <c r="D23" i="2"/>
  <c r="D24" i="2"/>
  <c r="D25" i="2"/>
  <c r="D26" i="2"/>
  <c r="D27" i="2"/>
  <c r="C19" i="2"/>
  <c r="C20" i="2"/>
  <c r="C21" i="2"/>
  <c r="C22" i="2"/>
  <c r="C23" i="2"/>
  <c r="C24" i="2"/>
  <c r="C25" i="2"/>
  <c r="C26" i="2"/>
  <c r="C27" i="2"/>
  <c r="B27" i="2"/>
  <c r="B17" i="2"/>
  <c r="C17" i="4"/>
  <c r="D17" i="4"/>
  <c r="B17" i="4"/>
  <c r="B19" i="4"/>
  <c r="C19" i="4"/>
  <c r="D19" i="4"/>
  <c r="B20" i="4"/>
  <c r="C20" i="4"/>
  <c r="D20" i="4"/>
  <c r="B21" i="4"/>
  <c r="C21" i="4"/>
  <c r="D21" i="4"/>
  <c r="B22" i="4"/>
  <c r="C22" i="4"/>
  <c r="D22" i="4"/>
  <c r="B23" i="4"/>
  <c r="C23" i="4"/>
  <c r="D23" i="4"/>
  <c r="B24" i="4"/>
  <c r="C24" i="4"/>
  <c r="D24" i="4"/>
  <c r="B25" i="4"/>
  <c r="C25" i="4"/>
  <c r="D25" i="4"/>
  <c r="B26" i="4"/>
  <c r="C26" i="4"/>
  <c r="D26" i="4"/>
  <c r="B27" i="4"/>
  <c r="C27" i="4"/>
  <c r="D27" i="4"/>
  <c r="C17" i="3"/>
  <c r="D17" i="3"/>
  <c r="B17" i="3"/>
  <c r="C19" i="3"/>
  <c r="C20" i="3"/>
  <c r="C21" i="3"/>
  <c r="C22" i="3"/>
  <c r="C23" i="3"/>
  <c r="C24" i="3"/>
  <c r="C25" i="3"/>
  <c r="C26" i="3"/>
  <c r="C27" i="3"/>
  <c r="C18" i="3"/>
  <c r="D19" i="3"/>
  <c r="D20" i="3"/>
  <c r="D21" i="3"/>
  <c r="D22" i="3"/>
  <c r="D23" i="3"/>
  <c r="D24" i="3"/>
  <c r="D25" i="3"/>
  <c r="D26" i="3"/>
  <c r="D27" i="3"/>
  <c r="D18" i="3"/>
  <c r="B27" i="3"/>
  <c r="B6" i="1" l="1"/>
  <c r="C6" i="1"/>
  <c r="D6" i="1"/>
  <c r="B7" i="1"/>
  <c r="C7" i="1"/>
  <c r="D7" i="1"/>
  <c r="B8" i="1"/>
  <c r="C8" i="1"/>
  <c r="D8" i="1"/>
  <c r="B9" i="1"/>
  <c r="C9" i="1"/>
  <c r="D9" i="1"/>
  <c r="B10" i="1"/>
  <c r="C10" i="1"/>
  <c r="D10" i="1"/>
  <c r="B11" i="1"/>
  <c r="C11" i="1"/>
  <c r="D11" i="1"/>
  <c r="B12" i="1"/>
  <c r="C12" i="1"/>
  <c r="D12" i="1"/>
  <c r="B13" i="1"/>
  <c r="C13" i="1"/>
  <c r="D13" i="1"/>
  <c r="B14" i="1"/>
  <c r="C14" i="1"/>
  <c r="D14" i="1"/>
  <c r="C5" i="1"/>
  <c r="D5" i="1"/>
  <c r="B5" i="1"/>
  <c r="D18" i="5"/>
  <c r="C18" i="5"/>
  <c r="B18" i="5"/>
  <c r="B26" i="3"/>
  <c r="B25" i="3"/>
  <c r="B24" i="3"/>
  <c r="B23" i="3"/>
  <c r="B22" i="3"/>
  <c r="B21" i="3"/>
  <c r="B20" i="3"/>
  <c r="B19" i="3"/>
  <c r="B18" i="3"/>
  <c r="B26" i="2"/>
  <c r="B25" i="2"/>
  <c r="B24" i="2"/>
  <c r="B23" i="2"/>
  <c r="B22" i="2"/>
  <c r="B21" i="2"/>
  <c r="B20" i="2"/>
  <c r="B19" i="2"/>
  <c r="D18" i="2"/>
  <c r="C18" i="2"/>
  <c r="B18" i="2"/>
  <c r="B18" i="4" l="1"/>
  <c r="C18" i="4"/>
  <c r="D18" i="1"/>
  <c r="C18" i="1"/>
  <c r="B18" i="1"/>
  <c r="D18" i="4" l="1"/>
</calcChain>
</file>

<file path=xl/sharedStrings.xml><?xml version="1.0" encoding="utf-8"?>
<sst xmlns="http://schemas.openxmlformats.org/spreadsheetml/2006/main" count="151" uniqueCount="23">
  <si>
    <t xml:space="preserve">           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</si>
  <si>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</si>
  <si>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</si>
  <si>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</si>
  <si>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</si>
  <si>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</si>
  <si>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</si>
  <si>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</si>
  <si>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</si>
  <si>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</si>
  <si>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</si>
  <si>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</si>
  <si>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</si>
  <si>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</si>
  <si>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</si>
  <si>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</si>
  <si>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</si>
  <si>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</si>
  <si>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</si>
  <si>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</si>
  <si>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</si>
  <si>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4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</si>
  <si>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จังหวัดเพชรบุรี ไตรมาสที่ 4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</si>
</sst>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\-"/>
    <numFmt numFmtId="165" formatCode="_-* #,##0.0_-;\-* #,##0.0_-;_-* &quot;-&quot;??_-;_-@_-"/>
    <numFmt numFmtId="166" formatCode="0.0"/>
  </numFmts>
  <fonts count="12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Fill="1"/>
    <xf numFmtId="164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1" xfId="0" applyFont="1" applyFill="1" applyBorder="1" applyAlignment="1">
      <alignment vertical="top"/>
    </xf>
    <xf numFmtId="0" fontId="9" fillId="0" borderId="0" xfId="0" applyFont="1" applyFill="1"/>
    <xf numFmtId="165" fontId="9" fillId="0" borderId="0" xfId="0" applyNumberFormat="1" applyFont="1" applyFill="1"/>
    <xf numFmtId="0" fontId="9" fillId="0" borderId="0" xfId="0" quotePrefix="1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2" xfId="0" quotePrefix="1" applyFont="1" applyFill="1" applyBorder="1" applyAlignment="1" applyProtection="1">
      <alignment horizontal="left"/>
    </xf>
    <xf numFmtId="0" fontId="9" fillId="0" borderId="1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 vertical="center"/>
    </xf>
    <xf numFmtId="166" fontId="8" fillId="0" borderId="0" xfId="1" applyNumberFormat="1" applyFont="1" applyFill="1" applyBorder="1" applyAlignment="1">
      <alignment horizontal="right"/>
    </xf>
    <xf numFmtId="3" fontId="10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166" fontId="11" fillId="0" borderId="0" xfId="1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3" fontId="5" fillId="0" borderId="0" xfId="0" applyNumberFormat="1" applyFont="1" applyFill="1" applyBorder="1" applyAlignment="1" applyProtection="1">
      <alignment horizontal="right"/>
    </xf>
    <xf numFmtId="3" fontId="3" fillId="0" borderId="0" xfId="0" applyNumberFormat="1" applyFont="1" applyFill="1" applyBorder="1" applyAlignment="1" applyProtection="1">
      <alignment horizontal="right"/>
    </xf>
    <xf numFmtId="3" fontId="5" fillId="0" borderId="0" xfId="4" applyNumberFormat="1" applyFont="1" applyAlignment="1">
      <alignment horizontal="right"/>
    </xf>
    <xf numFmtId="3" fontId="3" fillId="0" borderId="0" xfId="4" applyNumberFormat="1" applyFont="1" applyAlignment="1">
      <alignment horizontal="right"/>
    </xf>
    <xf numFmtId="3" fontId="5" fillId="0" borderId="0" xfId="4" applyNumberFormat="1" applyFont="1" applyAlignment="1">
      <alignment horizontal="right"/>
    </xf>
    <xf numFmtId="3" fontId="3" fillId="0" borderId="0" xfId="4" applyNumberFormat="1" applyFont="1" applyAlignment="1">
      <alignment horizontal="right"/>
    </xf>
    <xf numFmtId="3" fontId="5" fillId="0" borderId="0" xfId="4" applyNumberFormat="1" applyFont="1" applyAlignment="1">
      <alignment horizontal="right"/>
    </xf>
    <xf numFmtId="3" fontId="3" fillId="0" borderId="0" xfId="4" applyNumberFormat="1" applyFont="1" applyAlignment="1">
      <alignment horizontal="right"/>
    </xf>
    <xf numFmtId="166" fontId="7" fillId="0" borderId="0" xfId="1" applyNumberFormat="1" applyFont="1" applyFill="1" applyBorder="1" applyAlignment="1">
      <alignment horizontal="right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3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6"/>
  <sheetViews>
    <sheetView tabSelected="1" view="pageLayout" topLeftCell="A13" zoomScaleNormal="120" workbookViewId="0">
      <selection activeCell="B23" sqref="B23"/>
    </sheetView>
  </sheetViews>
  <sheetFormatPr defaultRowHeight="18" customHeight="1"/>
  <cols>
    <col min="1" max="1" width="58.28515625" style="1" customWidth="1"/>
    <col min="2" max="4" width="11.7109375" style="1" customWidth="1"/>
    <col min="5" max="16384" width="9.140625" style="1"/>
  </cols>
  <sheetData>
    <row r="1" spans="1:4" s="8" customFormat="1" ht="30" customHeight="1">
      <c r="A1" s="9" t="s">
        <v>21</v>
      </c>
      <c r="B1" s="1"/>
      <c r="C1" s="1"/>
      <c r="D1" s="1"/>
    </row>
    <row r="2" spans="1:4" s="8" customFormat="1" ht="15" customHeight="1">
      <c r="A2" s="9"/>
      <c r="B2" s="1"/>
      <c r="C2" s="1"/>
      <c r="D2" s="1"/>
    </row>
    <row r="3" spans="1:4" s="8" customFormat="1" ht="21" customHeight="1">
      <c r="A3" s="20" t="s">
        <v>20</v>
      </c>
      <c r="B3" s="21" t="s">
        <v>19</v>
      </c>
      <c r="C3" s="21" t="s">
        <v>18</v>
      </c>
      <c r="D3" s="21" t="s">
        <v>17</v>
      </c>
    </row>
    <row r="4" spans="1:4" s="8" customFormat="1" ht="24" customHeight="1">
      <c r="A4" s="10"/>
      <c r="B4" s="27" t="s">
        <v>16</v>
      </c>
      <c r="C4" s="27"/>
      <c r="D4" s="27"/>
    </row>
    <row r="5" spans="1:4" s="7" customFormat="1" ht="24" customHeight="1">
      <c r="A5" s="11" t="s">
        <v>11</v>
      </c>
      <c r="B5" s="23">
        <f>AVERAGE('ตร4-1'!B5,'ตร4-2'!B5,'ตร4-3'!B5,'ตร4-4'!B5)</f>
        <v>281124.255</v>
      </c>
      <c r="C5" s="23">
        <f>AVERAGE('ตร4-1'!C5,'ตร4-2'!C5,'ตร4-3'!C5,'ตร4-4'!C5)</f>
        <v>148772.77250000002</v>
      </c>
      <c r="D5" s="23">
        <f>AVERAGE('ตร4-1'!D5,'ตร4-2'!D5,'ตร4-3'!D5,'ตร4-4'!D5)</f>
        <v>132351.48249999998</v>
      </c>
    </row>
    <row r="6" spans="1:4" s="6" customFormat="1" ht="24" customHeight="1">
      <c r="A6" s="16" t="s">
        <v>15</v>
      </c>
      <c r="B6" s="24">
        <f>AVERAGE('ตร4-1'!B6,'ตร4-2'!B6,'ตร4-3'!B6,'ตร4-4'!B6)</f>
        <v>9210.5074999999997</v>
      </c>
      <c r="C6" s="24">
        <f>AVERAGE('ตร4-1'!C6,'ตร4-2'!C6,'ตร4-3'!C6,'ตร4-4'!C6)</f>
        <v>6056.83</v>
      </c>
      <c r="D6" s="24">
        <f>AVERAGE('ตร4-1'!D6,'ตร4-2'!D6,'ตร4-3'!D6,'ตร4-4'!D6)</f>
        <v>3153.6825000000003</v>
      </c>
    </row>
    <row r="7" spans="1:4" s="6" customFormat="1" ht="24" customHeight="1">
      <c r="A7" s="17" t="s">
        <v>9</v>
      </c>
      <c r="B7" s="24">
        <f>AVERAGE('ตร4-1'!B7,'ตร4-2'!B7,'ตร4-3'!B7,'ตร4-4'!B7)</f>
        <v>16043.392499999998</v>
      </c>
      <c r="C7" s="24">
        <f>AVERAGE('ตร4-1'!C7,'ตร4-2'!C7,'ตร4-3'!C7,'ตร4-4'!C7)</f>
        <v>5683.9674999999997</v>
      </c>
      <c r="D7" s="24">
        <f>AVERAGE('ตร4-1'!D7,'ตร4-2'!D7,'ตร4-3'!D7,'ตร4-4'!D7)</f>
        <v>10359.424999999999</v>
      </c>
    </row>
    <row r="8" spans="1:4" s="6" customFormat="1" ht="24" customHeight="1">
      <c r="A8" s="16" t="s">
        <v>8</v>
      </c>
      <c r="B8" s="24">
        <f>AVERAGE('ตร4-1'!B8,'ตร4-2'!B8,'ตร4-3'!B8,'ตร4-4'!B8)</f>
        <v>11326.202500000001</v>
      </c>
      <c r="C8" s="24">
        <f>AVERAGE('ตร4-1'!C8,'ตร4-2'!C8,'ตร4-3'!C8,'ตร4-4'!C8)</f>
        <v>6112.4275000000007</v>
      </c>
      <c r="D8" s="24">
        <f>AVERAGE('ตร4-1'!D8,'ตร4-2'!D8,'ตร4-3'!D8,'ตร4-4'!D8)</f>
        <v>5213.7749999999996</v>
      </c>
    </row>
    <row r="9" spans="1:4" s="6" customFormat="1" ht="24" customHeight="1">
      <c r="A9" s="17" t="s">
        <v>7</v>
      </c>
      <c r="B9" s="24">
        <f>AVERAGE('ตร4-1'!B9,'ตร4-2'!B9,'ตร4-3'!B9,'ตร4-4'!B9)</f>
        <v>9201.3000000000011</v>
      </c>
      <c r="C9" s="24">
        <f>AVERAGE('ตร4-1'!C9,'ตร4-2'!C9,'ตร4-3'!C9,'ตร4-4'!C9)</f>
        <v>2740.6950000000002</v>
      </c>
      <c r="D9" s="24">
        <f>AVERAGE('ตร4-1'!D9,'ตร4-2'!D9,'ตร4-3'!D9,'ตร4-4'!D9)</f>
        <v>6460.6100000000006</v>
      </c>
    </row>
    <row r="10" spans="1:4" s="5" customFormat="1" ht="24" customHeight="1">
      <c r="A10" s="16" t="s">
        <v>14</v>
      </c>
      <c r="B10" s="24">
        <f>AVERAGE('ตร4-1'!B10,'ตร4-2'!B10,'ตร4-3'!B10,'ตร4-4'!B10)</f>
        <v>73311.460000000006</v>
      </c>
      <c r="C10" s="24">
        <f>AVERAGE('ตร4-1'!C10,'ตร4-2'!C10,'ตร4-3'!C10,'ตร4-4'!C10)</f>
        <v>27437.067500000001</v>
      </c>
      <c r="D10" s="24">
        <f>AVERAGE('ตร4-1'!D10,'ตร4-2'!D10,'ตร4-3'!D10,'ตร4-4'!D10)</f>
        <v>45874.392500000002</v>
      </c>
    </row>
    <row r="11" spans="1:4" s="5" customFormat="1" ht="24" customHeight="1">
      <c r="A11" s="16" t="s">
        <v>13</v>
      </c>
      <c r="B11" s="24">
        <f>AVERAGE('ตร4-1'!B11,'ตร4-2'!B11,'ตร4-3'!B11,'ตร4-4'!B11)</f>
        <v>63109.537499999999</v>
      </c>
      <c r="C11" s="24">
        <f>AVERAGE('ตร4-1'!C11,'ตร4-2'!C11,'ตร4-3'!C11,'ตร4-4'!C11)</f>
        <v>39633.040000000001</v>
      </c>
      <c r="D11" s="24">
        <f>AVERAGE('ตร4-1'!D11,'ตร4-2'!D11,'ตร4-3'!D11,'ตร4-4'!D11)</f>
        <v>23476.497499999998</v>
      </c>
    </row>
    <row r="12" spans="1:4" s="5" customFormat="1" ht="24" customHeight="1">
      <c r="A12" s="16" t="s">
        <v>4</v>
      </c>
      <c r="B12" s="24">
        <f>AVERAGE('ตร4-1'!B12,'ตร4-2'!B12,'ตร4-3'!B12,'ตร4-4'!B12)</f>
        <v>34076.442500000005</v>
      </c>
      <c r="C12" s="24">
        <f>AVERAGE('ตร4-1'!C12,'ตร4-2'!C12,'ตร4-3'!C12,'ตร4-4'!C12)</f>
        <v>22573.62</v>
      </c>
      <c r="D12" s="24">
        <f>AVERAGE('ตร4-1'!D12,'ตร4-2'!D12,'ตร4-3'!D12,'ตร4-4'!D12)</f>
        <v>11502.827500000001</v>
      </c>
    </row>
    <row r="13" spans="1:4" s="5" customFormat="1" ht="24" customHeight="1">
      <c r="A13" s="16" t="s">
        <v>3</v>
      </c>
      <c r="B13" s="24">
        <f>AVERAGE('ตร4-1'!B13,'ตร4-2'!B13,'ตร4-3'!B13,'ตร4-4'!B13)</f>
        <v>22073.5825</v>
      </c>
      <c r="C13" s="24">
        <f>AVERAGE('ตร4-1'!C13,'ตร4-2'!C13,'ตร4-3'!C13,'ตร4-4'!C13)</f>
        <v>16194.989999999998</v>
      </c>
      <c r="D13" s="24">
        <f>AVERAGE('ตร4-1'!D13,'ตร4-2'!D13,'ตร4-3'!D13,'ตร4-4'!D13)</f>
        <v>5878.5924999999997</v>
      </c>
    </row>
    <row r="14" spans="1:4" s="5" customFormat="1" ht="24" customHeight="1">
      <c r="A14" s="17" t="s">
        <v>2</v>
      </c>
      <c r="B14" s="24">
        <f>AVERAGE('ตร4-1'!B14,'ตร4-2'!B14,'ตร4-3'!B14,'ตร4-4'!B14)</f>
        <v>42771.827499999999</v>
      </c>
      <c r="C14" s="24">
        <f>AVERAGE('ตร4-1'!C14,'ตร4-2'!C14,'ตร4-3'!C14,'ตร4-4'!C14)</f>
        <v>22340.14</v>
      </c>
      <c r="D14" s="24">
        <f>AVERAGE('ตร4-1'!D14,'ตร4-2'!D14,'ตร4-3'!D14,'ตร4-4'!D14)</f>
        <v>20431.6875</v>
      </c>
    </row>
    <row r="15" spans="1:4" s="5" customFormat="1" ht="24" customHeight="1">
      <c r="A15" s="16" t="s">
        <v>1</v>
      </c>
      <c r="B15" s="24">
        <f>AVERAGE('ตร4-1'!B15,'ตร4-2'!B15,'ตร4-3'!B15,'ตร4-4'!B15)</f>
        <v>0</v>
      </c>
      <c r="C15" s="24">
        <f>AVERAGE('ตร4-1'!C15,'ตร4-2'!C15,'ตร4-3'!C15,'ตร4-4'!C15)</f>
        <v>0</v>
      </c>
      <c r="D15" s="24">
        <f>AVERAGE('ตร4-1'!D15,'ตร4-2'!D15,'ตร4-3'!D15,'ตร4-4'!D15)</f>
        <v>0</v>
      </c>
    </row>
    <row r="16" spans="1:4" ht="24" customHeight="1">
      <c r="A16" s="12"/>
      <c r="B16" s="28" t="s">
        <v>12</v>
      </c>
      <c r="C16" s="28"/>
      <c r="D16" s="28"/>
    </row>
    <row r="17" spans="1:4" ht="24" customHeight="1">
      <c r="A17" s="11" t="s">
        <v>11</v>
      </c>
      <c r="B17" s="37">
        <f>SUM(B18:B27)</f>
        <v>99.999999110713503</v>
      </c>
      <c r="C17" s="37">
        <f t="shared" ref="C17:D17" si="0">SUM(C18:C27)</f>
        <v>100.00000336083001</v>
      </c>
      <c r="D17" s="37">
        <f t="shared" si="0"/>
        <v>100.00000566672914</v>
      </c>
    </row>
    <row r="18" spans="1:4" s="6" customFormat="1" ht="24" customHeight="1">
      <c r="A18" s="16" t="s">
        <v>10</v>
      </c>
      <c r="B18" s="25">
        <f>B6/$B$5*100</f>
        <v>3.2763119283321886</v>
      </c>
      <c r="C18" s="25">
        <f>C6/$C$5*100</f>
        <v>4.0711952181976034</v>
      </c>
      <c r="D18" s="25">
        <f>D6/$D$5*100</f>
        <v>2.3828085945316109</v>
      </c>
    </row>
    <row r="19" spans="1:4" s="6" customFormat="1" ht="24" customHeight="1">
      <c r="A19" s="17" t="s">
        <v>9</v>
      </c>
      <c r="B19" s="25">
        <f t="shared" ref="B19:B27" si="1">B7/$B$5*100</f>
        <v>5.7068688363442703</v>
      </c>
      <c r="C19" s="25">
        <f t="shared" ref="C19:C27" si="2">C7/$C$5*100</f>
        <v>3.8205697215194392</v>
      </c>
      <c r="D19" s="25">
        <f t="shared" ref="D19:D27" si="3">D7/$D$5*100</f>
        <v>7.8272073756332885</v>
      </c>
    </row>
    <row r="20" spans="1:4" s="6" customFormat="1" ht="24" customHeight="1">
      <c r="A20" s="16" t="s">
        <v>8</v>
      </c>
      <c r="B20" s="25">
        <f t="shared" si="1"/>
        <v>4.0288955145474734</v>
      </c>
      <c r="C20" s="25">
        <f t="shared" si="2"/>
        <v>4.108565967606741</v>
      </c>
      <c r="D20" s="25">
        <f t="shared" si="3"/>
        <v>3.9393400825714213</v>
      </c>
    </row>
    <row r="21" spans="1:4" s="6" customFormat="1" ht="24" customHeight="1">
      <c r="A21" s="17" t="s">
        <v>7</v>
      </c>
      <c r="B21" s="25">
        <f t="shared" si="1"/>
        <v>3.2730366862154963</v>
      </c>
      <c r="C21" s="25">
        <f t="shared" si="2"/>
        <v>1.8422020064188829</v>
      </c>
      <c r="D21" s="25">
        <f t="shared" si="3"/>
        <v>4.8814035762689709</v>
      </c>
    </row>
    <row r="22" spans="1:4" s="5" customFormat="1" ht="24" customHeight="1">
      <c r="A22" s="16" t="s">
        <v>6</v>
      </c>
      <c r="B22" s="25">
        <f t="shared" si="1"/>
        <v>26.077956169239116</v>
      </c>
      <c r="C22" s="25">
        <f t="shared" si="2"/>
        <v>18.442264023815245</v>
      </c>
      <c r="D22" s="25">
        <f t="shared" si="3"/>
        <v>34.661034114219312</v>
      </c>
    </row>
    <row r="23" spans="1:4" s="5" customFormat="1" ht="24" customHeight="1">
      <c r="A23" s="16" t="s">
        <v>5</v>
      </c>
      <c r="B23" s="25">
        <f t="shared" si="1"/>
        <v>22.448983457510629</v>
      </c>
      <c r="C23" s="25">
        <f t="shared" si="2"/>
        <v>26.639982124417283</v>
      </c>
      <c r="D23" s="25">
        <f t="shared" si="3"/>
        <v>17.737993603509505</v>
      </c>
    </row>
    <row r="24" spans="1:4" s="5" customFormat="1" ht="24" customHeight="1">
      <c r="A24" s="16" t="s">
        <v>4</v>
      </c>
      <c r="B24" s="25">
        <f t="shared" si="1"/>
        <v>12.121487880866063</v>
      </c>
      <c r="C24" s="25">
        <f t="shared" si="2"/>
        <v>15.173219951923661</v>
      </c>
      <c r="D24" s="25">
        <f t="shared" si="3"/>
        <v>8.6911210080325336</v>
      </c>
    </row>
    <row r="25" spans="1:4" s="5" customFormat="1" ht="24" customHeight="1">
      <c r="A25" s="16" t="s">
        <v>3</v>
      </c>
      <c r="B25" s="25">
        <f t="shared" si="1"/>
        <v>7.8518954189847472</v>
      </c>
      <c r="C25" s="25">
        <f t="shared" si="2"/>
        <v>10.885721713628746</v>
      </c>
      <c r="D25" s="25">
        <f t="shared" si="3"/>
        <v>4.4416521741643509</v>
      </c>
    </row>
    <row r="26" spans="1:4" s="5" customFormat="1" ht="24" customHeight="1">
      <c r="A26" s="17" t="s">
        <v>2</v>
      </c>
      <c r="B26" s="25">
        <f t="shared" si="1"/>
        <v>15.214563218673534</v>
      </c>
      <c r="C26" s="25">
        <f t="shared" si="2"/>
        <v>15.016282633302405</v>
      </c>
      <c r="D26" s="25">
        <f t="shared" si="3"/>
        <v>15.437445137798136</v>
      </c>
    </row>
    <row r="27" spans="1:4" s="5" customFormat="1" ht="24" customHeight="1">
      <c r="A27" s="18" t="s">
        <v>1</v>
      </c>
      <c r="B27" s="25">
        <f t="shared" si="1"/>
        <v>0</v>
      </c>
      <c r="C27" s="25">
        <f t="shared" si="2"/>
        <v>0</v>
      </c>
      <c r="D27" s="25">
        <f t="shared" si="3"/>
        <v>0</v>
      </c>
    </row>
    <row r="28" spans="1:4" s="4" customFormat="1" ht="24" customHeight="1">
      <c r="A28" s="19" t="s">
        <v>22</v>
      </c>
      <c r="B28" s="13"/>
      <c r="C28" s="13"/>
      <c r="D28" s="13"/>
    </row>
    <row r="29" spans="1:4" ht="18" customHeight="1">
      <c r="A29" s="14"/>
      <c r="B29" s="15"/>
      <c r="C29" s="15"/>
      <c r="D29" s="15"/>
    </row>
    <row r="30" spans="1:4" ht="18" customHeight="1">
      <c r="A30" s="3" t="s">
        <v>0</v>
      </c>
    </row>
    <row r="36" spans="1:1" ht="18" customHeight="1">
      <c r="A36" s="2"/>
    </row>
  </sheetData>
  <mergeCells count="2">
    <mergeCell ref="B4:D4"/>
    <mergeCell ref="B16:D16"/>
  </mergeCells>
  <printOptions horizontalCentered="1"/>
  <pageMargins left="0.47244094488188981" right="0.78740157480314965" top="0.98425196850393704" bottom="0.62992125984251968" header="0.51181102362204722" footer="0.35433070866141736"/>
  <pageSetup paperSize="9" orientation="portrait" horizontalDpi="4294967293" verticalDpi="300" r:id="rId1"/>
  <headerFooter alignWithMargins="0">
    <oddHeader>&amp;L&amp;"TH SarabunPSK,ธรรมดา"&amp;16 28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308CF-6565-42CD-A1D7-195E2C6F81CD}">
  <dimension ref="A1:P28"/>
  <sheetViews>
    <sheetView topLeftCell="A3" workbookViewId="0">
      <selection activeCell="F18" sqref="F18"/>
    </sheetView>
  </sheetViews>
  <sheetFormatPr defaultRowHeight="21.75"/>
  <cols>
    <col min="1" max="1" width="62.28515625" bestFit="1" customWidth="1"/>
    <col min="2" max="4" width="15.42578125" customWidth="1"/>
  </cols>
  <sheetData>
    <row r="1" spans="1:16">
      <c r="A1" s="9" t="s">
        <v>21</v>
      </c>
      <c r="B1" s="1"/>
      <c r="C1" s="1"/>
      <c r="D1" s="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>
      <c r="A2" s="9"/>
      <c r="B2" s="1"/>
      <c r="C2" s="1"/>
      <c r="D2" s="1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22.5">
      <c r="A3" s="20" t="s">
        <v>20</v>
      </c>
      <c r="B3" s="21" t="s">
        <v>19</v>
      </c>
      <c r="C3" s="21" t="s">
        <v>18</v>
      </c>
      <c r="D3" s="21" t="s">
        <v>17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ht="22.5">
      <c r="A4" s="10"/>
      <c r="B4" s="27" t="s">
        <v>16</v>
      </c>
      <c r="C4" s="27"/>
      <c r="D4" s="27"/>
    </row>
    <row r="5" spans="1:16" ht="22.5">
      <c r="A5" s="26" t="s">
        <v>11</v>
      </c>
      <c r="B5" s="23">
        <v>279978.78999999998</v>
      </c>
      <c r="C5" s="23">
        <v>147098.26999999999</v>
      </c>
      <c r="D5" s="23">
        <v>132880.51999999999</v>
      </c>
    </row>
    <row r="6" spans="1:16" ht="22.5">
      <c r="A6" s="16" t="s">
        <v>15</v>
      </c>
      <c r="B6" s="24">
        <v>6793.67</v>
      </c>
      <c r="C6" s="24">
        <v>4710.66</v>
      </c>
      <c r="D6" s="24">
        <v>2083.0100000000002</v>
      </c>
    </row>
    <row r="7" spans="1:16" ht="22.5">
      <c r="A7" s="17" t="s">
        <v>9</v>
      </c>
      <c r="B7" s="24">
        <v>16963.8</v>
      </c>
      <c r="C7" s="24">
        <v>4173.8599999999997</v>
      </c>
      <c r="D7" s="24">
        <v>12789.94</v>
      </c>
    </row>
    <row r="8" spans="1:16" ht="22.5">
      <c r="A8" s="16" t="s">
        <v>8</v>
      </c>
      <c r="B8" s="24">
        <v>11799.94</v>
      </c>
      <c r="C8" s="24">
        <v>7163.78</v>
      </c>
      <c r="D8" s="24">
        <v>4636.16</v>
      </c>
    </row>
    <row r="9" spans="1:16" ht="22.5">
      <c r="A9" s="17" t="s">
        <v>7</v>
      </c>
      <c r="B9" s="24">
        <v>9790.7900000000009</v>
      </c>
      <c r="C9" s="24">
        <v>3424.73</v>
      </c>
      <c r="D9" s="24">
        <v>6366.07</v>
      </c>
    </row>
    <row r="10" spans="1:16" ht="22.5">
      <c r="A10" s="16" t="s">
        <v>14</v>
      </c>
      <c r="B10" s="24">
        <v>75713.58</v>
      </c>
      <c r="C10" s="24">
        <v>29137.72</v>
      </c>
      <c r="D10" s="24">
        <v>46575.86</v>
      </c>
    </row>
    <row r="11" spans="1:16" ht="22.5">
      <c r="A11" s="16" t="s">
        <v>13</v>
      </c>
      <c r="B11" s="24">
        <v>64957.93</v>
      </c>
      <c r="C11" s="24">
        <v>41892.97</v>
      </c>
      <c r="D11" s="24">
        <v>23064.959999999999</v>
      </c>
    </row>
    <row r="12" spans="1:16" ht="22.5">
      <c r="A12" s="16" t="s">
        <v>4</v>
      </c>
      <c r="B12" s="24">
        <v>33054.400000000001</v>
      </c>
      <c r="C12" s="24">
        <v>21526.75</v>
      </c>
      <c r="D12" s="24">
        <v>11527.65</v>
      </c>
    </row>
    <row r="13" spans="1:16" ht="22.5">
      <c r="A13" s="16" t="s">
        <v>3</v>
      </c>
      <c r="B13" s="24">
        <v>22939.85</v>
      </c>
      <c r="C13" s="24">
        <v>15939.83</v>
      </c>
      <c r="D13" s="24">
        <v>7000.02</v>
      </c>
    </row>
    <row r="14" spans="1:16" ht="22.5">
      <c r="A14" s="17" t="s">
        <v>2</v>
      </c>
      <c r="B14" s="24">
        <v>37964.83</v>
      </c>
      <c r="C14" s="24">
        <v>19127.97</v>
      </c>
      <c r="D14" s="24">
        <v>18836.86</v>
      </c>
    </row>
    <row r="15" spans="1:16" ht="22.5">
      <c r="A15" s="16" t="s">
        <v>1</v>
      </c>
      <c r="B15" s="24">
        <v>0</v>
      </c>
      <c r="C15" s="24">
        <v>0</v>
      </c>
      <c r="D15" s="24">
        <v>0</v>
      </c>
    </row>
    <row r="16" spans="1:16" ht="22.5">
      <c r="A16" s="12"/>
      <c r="B16" s="28" t="s">
        <v>12</v>
      </c>
      <c r="C16" s="28"/>
      <c r="D16" s="28"/>
    </row>
    <row r="17" spans="1:4" ht="22.5">
      <c r="A17" s="26" t="s">
        <v>11</v>
      </c>
      <c r="B17" s="22">
        <f>SUM(B18:B27)</f>
        <v>100</v>
      </c>
      <c r="C17" s="22">
        <f t="shared" ref="C17:D17" si="0">SUM(C18:C27)</f>
        <v>100</v>
      </c>
      <c r="D17" s="22">
        <f t="shared" si="0"/>
        <v>100.00000752555754</v>
      </c>
    </row>
    <row r="18" spans="1:4" ht="22.5">
      <c r="A18" s="16" t="s">
        <v>10</v>
      </c>
      <c r="B18" s="25">
        <f>B6/$B$5*100</f>
        <v>2.426494521245699</v>
      </c>
      <c r="C18" s="25">
        <f>C6/$C$5*100</f>
        <v>3.2023898037685967</v>
      </c>
      <c r="D18" s="25">
        <f>D6/$D$5*100</f>
        <v>1.567581162385578</v>
      </c>
    </row>
    <row r="19" spans="1:4" ht="22.5">
      <c r="A19" s="17" t="s">
        <v>9</v>
      </c>
      <c r="B19" s="25">
        <f t="shared" ref="B19:D27" si="1">B7/$B$5*100</f>
        <v>6.0589589661416854</v>
      </c>
      <c r="C19" s="25">
        <f t="shared" ref="C19:C27" si="2">C7/$C$5*100</f>
        <v>2.8374636900896251</v>
      </c>
      <c r="D19" s="25">
        <f t="shared" ref="D19:D27" si="3">D7/$D$5*100</f>
        <v>9.6251429479655872</v>
      </c>
    </row>
    <row r="20" spans="1:4" ht="22.5">
      <c r="A20" s="16" t="s">
        <v>8</v>
      </c>
      <c r="B20" s="25">
        <f t="shared" si="1"/>
        <v>4.2145835404174727</v>
      </c>
      <c r="C20" s="25">
        <f t="shared" si="2"/>
        <v>4.8700640734931824</v>
      </c>
      <c r="D20" s="25">
        <f t="shared" si="3"/>
        <v>3.4889688872379492</v>
      </c>
    </row>
    <row r="21" spans="1:4" ht="22.5">
      <c r="A21" s="17" t="s">
        <v>7</v>
      </c>
      <c r="B21" s="25">
        <f t="shared" si="1"/>
        <v>3.496975610188187</v>
      </c>
      <c r="C21" s="25">
        <f t="shared" si="2"/>
        <v>2.3281918951188212</v>
      </c>
      <c r="D21" s="25">
        <f t="shared" si="3"/>
        <v>4.7908226126749049</v>
      </c>
    </row>
    <row r="22" spans="1:4" ht="22.5">
      <c r="A22" s="16" t="s">
        <v>6</v>
      </c>
      <c r="B22" s="25">
        <f t="shared" si="1"/>
        <v>27.042612763631134</v>
      </c>
      <c r="C22" s="25">
        <f t="shared" si="2"/>
        <v>19.80833629110662</v>
      </c>
      <c r="D22" s="25">
        <f t="shared" si="3"/>
        <v>35.0509314683597</v>
      </c>
    </row>
    <row r="23" spans="1:4" ht="22.5">
      <c r="A23" s="16" t="s">
        <v>5</v>
      </c>
      <c r="B23" s="25">
        <f t="shared" si="1"/>
        <v>23.201018191413716</v>
      </c>
      <c r="C23" s="25">
        <f t="shared" si="2"/>
        <v>28.479580351284895</v>
      </c>
      <c r="D23" s="25">
        <f t="shared" si="3"/>
        <v>17.357668377577092</v>
      </c>
    </row>
    <row r="24" spans="1:4" ht="22.5">
      <c r="A24" s="16" t="s">
        <v>4</v>
      </c>
      <c r="B24" s="25">
        <f t="shared" si="1"/>
        <v>11.806037164458067</v>
      </c>
      <c r="C24" s="25">
        <f t="shared" si="2"/>
        <v>14.634264563410571</v>
      </c>
      <c r="D24" s="25">
        <f t="shared" si="3"/>
        <v>8.6751993444938371</v>
      </c>
    </row>
    <row r="25" spans="1:4" ht="22.5">
      <c r="A25" s="16" t="s">
        <v>3</v>
      </c>
      <c r="B25" s="25">
        <f t="shared" si="1"/>
        <v>8.1934242233134871</v>
      </c>
      <c r="C25" s="25">
        <f t="shared" si="2"/>
        <v>10.836177747025848</v>
      </c>
      <c r="D25" s="25">
        <f t="shared" si="3"/>
        <v>5.267905333302429</v>
      </c>
    </row>
    <row r="26" spans="1:4" ht="22.5">
      <c r="A26" s="17" t="s">
        <v>2</v>
      </c>
      <c r="B26" s="25">
        <f t="shared" si="1"/>
        <v>13.559895019190563</v>
      </c>
      <c r="C26" s="25">
        <f t="shared" si="2"/>
        <v>13.003531584701847</v>
      </c>
      <c r="D26" s="25">
        <f t="shared" si="3"/>
        <v>14.17578739156048</v>
      </c>
    </row>
    <row r="27" spans="1:4" ht="22.5">
      <c r="A27" s="18" t="s">
        <v>1</v>
      </c>
      <c r="B27" s="25">
        <f t="shared" si="1"/>
        <v>0</v>
      </c>
      <c r="C27" s="25">
        <f t="shared" si="2"/>
        <v>0</v>
      </c>
      <c r="D27" s="25">
        <f t="shared" si="3"/>
        <v>0</v>
      </c>
    </row>
    <row r="28" spans="1:4" ht="22.5">
      <c r="A28" s="19" t="s">
        <v>22</v>
      </c>
      <c r="B28" s="13"/>
      <c r="C28" s="13"/>
      <c r="D28" s="13"/>
    </row>
  </sheetData>
  <mergeCells count="2">
    <mergeCell ref="B4:D4"/>
    <mergeCell ref="B16:D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47A1-2556-434F-975E-AEFC5D7F8F55}">
  <dimension ref="A1:P28"/>
  <sheetViews>
    <sheetView topLeftCell="A4" workbookViewId="0">
      <selection activeCell="D27" sqref="D27"/>
    </sheetView>
  </sheetViews>
  <sheetFormatPr defaultRowHeight="21.75"/>
  <cols>
    <col min="1" max="1" width="62.28515625" bestFit="1" customWidth="1"/>
    <col min="2" max="4" width="15.42578125" customWidth="1"/>
  </cols>
  <sheetData>
    <row r="1" spans="1:16">
      <c r="A1" s="9" t="s">
        <v>21</v>
      </c>
      <c r="B1" s="1"/>
      <c r="C1" s="1"/>
      <c r="D1" s="1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>
      <c r="A2" s="9"/>
      <c r="B2" s="1"/>
      <c r="C2" s="1"/>
      <c r="D2" s="1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22.5">
      <c r="A3" s="20" t="s">
        <v>20</v>
      </c>
      <c r="B3" s="21" t="s">
        <v>19</v>
      </c>
      <c r="C3" s="21" t="s">
        <v>18</v>
      </c>
      <c r="D3" s="21" t="s">
        <v>17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22.5">
      <c r="A4" s="10"/>
      <c r="B4" s="27" t="s">
        <v>16</v>
      </c>
      <c r="C4" s="27"/>
      <c r="D4" s="27"/>
    </row>
    <row r="5" spans="1:16" ht="22.5">
      <c r="A5" s="26" t="s">
        <v>11</v>
      </c>
      <c r="B5" s="23">
        <v>276302.71999999997</v>
      </c>
      <c r="C5" s="23">
        <v>147382.70000000001</v>
      </c>
      <c r="D5" s="23">
        <v>128920.01</v>
      </c>
    </row>
    <row r="6" spans="1:16" ht="22.5">
      <c r="A6" s="16" t="s">
        <v>15</v>
      </c>
      <c r="B6" s="24">
        <v>9239.7099999999991</v>
      </c>
      <c r="C6" s="24">
        <v>6252.87</v>
      </c>
      <c r="D6" s="24">
        <v>2986.85</v>
      </c>
    </row>
    <row r="7" spans="1:16" ht="22.5">
      <c r="A7" s="17" t="s">
        <v>9</v>
      </c>
      <c r="B7" s="24">
        <v>16252.46</v>
      </c>
      <c r="C7" s="24">
        <v>6883.1</v>
      </c>
      <c r="D7" s="24">
        <v>9369.3700000000008</v>
      </c>
    </row>
    <row r="8" spans="1:16" ht="22.5">
      <c r="A8" s="16" t="s">
        <v>8</v>
      </c>
      <c r="B8" s="24">
        <v>9199.4599999999991</v>
      </c>
      <c r="C8" s="24">
        <v>4681.8900000000003</v>
      </c>
      <c r="D8" s="24">
        <v>4517.5600000000004</v>
      </c>
    </row>
    <row r="9" spans="1:16" ht="22.5">
      <c r="A9" s="17" t="s">
        <v>7</v>
      </c>
      <c r="B9" s="24">
        <v>7351.63</v>
      </c>
      <c r="C9" s="24">
        <v>1997.05</v>
      </c>
      <c r="D9" s="24">
        <v>5354.59</v>
      </c>
    </row>
    <row r="10" spans="1:16" ht="22.5">
      <c r="A10" s="16" t="s">
        <v>14</v>
      </c>
      <c r="B10" s="24">
        <v>71249.38</v>
      </c>
      <c r="C10" s="24">
        <v>26674.39</v>
      </c>
      <c r="D10" s="24">
        <v>44574.99</v>
      </c>
    </row>
    <row r="11" spans="1:16" ht="22.5">
      <c r="A11" s="16" t="s">
        <v>13</v>
      </c>
      <c r="B11" s="24">
        <v>61522.25</v>
      </c>
      <c r="C11" s="24">
        <v>38520.080000000002</v>
      </c>
      <c r="D11" s="24">
        <v>23002.17</v>
      </c>
    </row>
    <row r="12" spans="1:16" ht="22.5">
      <c r="A12" s="16" t="s">
        <v>4</v>
      </c>
      <c r="B12" s="24">
        <v>32085.29</v>
      </c>
      <c r="C12" s="24">
        <v>20179.48</v>
      </c>
      <c r="D12" s="24">
        <v>11905.82</v>
      </c>
    </row>
    <row r="13" spans="1:16" ht="22.5">
      <c r="A13" s="16" t="s">
        <v>3</v>
      </c>
      <c r="B13" s="24">
        <v>25283.22</v>
      </c>
      <c r="C13" s="24">
        <v>17611.509999999998</v>
      </c>
      <c r="D13" s="24">
        <v>7671.71</v>
      </c>
    </row>
    <row r="14" spans="1:16" ht="22.5">
      <c r="A14" s="17" t="s">
        <v>2</v>
      </c>
      <c r="B14" s="24">
        <v>44119.3</v>
      </c>
      <c r="C14" s="24">
        <v>24582.34</v>
      </c>
      <c r="D14" s="24">
        <v>19536.96</v>
      </c>
    </row>
    <row r="15" spans="1:16" ht="22.5">
      <c r="A15" s="16" t="s">
        <v>1</v>
      </c>
      <c r="B15" s="24">
        <v>0</v>
      </c>
      <c r="C15" s="24">
        <v>0</v>
      </c>
      <c r="D15" s="24">
        <v>0</v>
      </c>
    </row>
    <row r="16" spans="1:16" ht="22.5">
      <c r="A16" s="12"/>
      <c r="B16" s="28" t="s">
        <v>12</v>
      </c>
      <c r="C16" s="28"/>
      <c r="D16" s="28"/>
    </row>
    <row r="17" spans="1:4" ht="22.5">
      <c r="A17" s="26" t="s">
        <v>11</v>
      </c>
      <c r="B17" s="22">
        <f>SUM(B18:B27)</f>
        <v>99.999992761562396</v>
      </c>
      <c r="C17" s="22">
        <f t="shared" ref="C17:D17" si="0">SUM(C18:C27)</f>
        <v>100.00000678505684</v>
      </c>
      <c r="D17" s="22">
        <f t="shared" si="0"/>
        <v>100.00000775674778</v>
      </c>
    </row>
    <row r="18" spans="1:4" ht="22.5">
      <c r="A18" s="16" t="s">
        <v>10</v>
      </c>
      <c r="B18" s="25">
        <f>B6/$B$5*100</f>
        <v>3.3440532181514535</v>
      </c>
      <c r="C18" s="25">
        <f>C6/$C$5*100</f>
        <v>4.2426078501750881</v>
      </c>
      <c r="D18" s="25">
        <f>D6/$D$5*100</f>
        <v>2.316824207506655</v>
      </c>
    </row>
    <row r="19" spans="1:4" ht="22.5">
      <c r="A19" s="17" t="s">
        <v>9</v>
      </c>
      <c r="B19" s="25">
        <f t="shared" ref="B19:B27" si="1">B7/$B$5*100</f>
        <v>5.8821208853825251</v>
      </c>
      <c r="C19" s="25">
        <f t="shared" ref="C19:C27" si="2">C7/$C$5*100</f>
        <v>4.6702224887995669</v>
      </c>
      <c r="D19" s="25">
        <f t="shared" ref="D19:D27" si="3">D7/$D$5*100</f>
        <v>7.2675839848290433</v>
      </c>
    </row>
    <row r="20" spans="1:4" ht="22.5">
      <c r="A20" s="16" t="s">
        <v>8</v>
      </c>
      <c r="B20" s="25">
        <f t="shared" si="1"/>
        <v>3.3294858624627368</v>
      </c>
      <c r="C20" s="25">
        <f t="shared" si="2"/>
        <v>3.1766889872420574</v>
      </c>
      <c r="D20" s="25">
        <f t="shared" si="3"/>
        <v>3.5041573453182333</v>
      </c>
    </row>
    <row r="21" spans="1:4" ht="22.5">
      <c r="A21" s="17" t="s">
        <v>7</v>
      </c>
      <c r="B21" s="25">
        <f t="shared" si="1"/>
        <v>2.6607157540830579</v>
      </c>
      <c r="C21" s="25">
        <f t="shared" si="2"/>
        <v>1.3550097806594668</v>
      </c>
      <c r="D21" s="25">
        <f t="shared" si="3"/>
        <v>4.1534204038612783</v>
      </c>
    </row>
    <row r="22" spans="1:4" ht="22.5">
      <c r="A22" s="16" t="s">
        <v>6</v>
      </c>
      <c r="B22" s="25">
        <f t="shared" si="1"/>
        <v>25.786709591566819</v>
      </c>
      <c r="C22" s="25">
        <f t="shared" si="2"/>
        <v>18.098725291367302</v>
      </c>
      <c r="D22" s="25">
        <f t="shared" si="3"/>
        <v>34.575695425403708</v>
      </c>
    </row>
    <row r="23" spans="1:4" ht="22.5">
      <c r="A23" s="16" t="s">
        <v>5</v>
      </c>
      <c r="B23" s="25">
        <f t="shared" si="1"/>
        <v>22.266248410439104</v>
      </c>
      <c r="C23" s="25">
        <f t="shared" si="2"/>
        <v>26.136093313530012</v>
      </c>
      <c r="D23" s="25">
        <f t="shared" si="3"/>
        <v>17.842203083912263</v>
      </c>
    </row>
    <row r="24" spans="1:4" ht="22.5">
      <c r="A24" s="16" t="s">
        <v>4</v>
      </c>
      <c r="B24" s="25">
        <f t="shared" si="1"/>
        <v>11.612368492065515</v>
      </c>
      <c r="C24" s="25">
        <f t="shared" si="2"/>
        <v>13.691891924900276</v>
      </c>
      <c r="D24" s="25">
        <f t="shared" si="3"/>
        <v>9.2350442728014048</v>
      </c>
    </row>
    <row r="25" spans="1:4" ht="22.5">
      <c r="A25" s="16" t="s">
        <v>3</v>
      </c>
      <c r="B25" s="25">
        <f t="shared" si="1"/>
        <v>9.1505505266108145</v>
      </c>
      <c r="C25" s="25">
        <f t="shared" si="2"/>
        <v>11.949509677865853</v>
      </c>
      <c r="D25" s="25">
        <f t="shared" si="3"/>
        <v>5.9507519430071412</v>
      </c>
    </row>
    <row r="26" spans="1:4" ht="22.5">
      <c r="A26" s="17" t="s">
        <v>2</v>
      </c>
      <c r="B26" s="25">
        <f t="shared" si="1"/>
        <v>15.967740020800377</v>
      </c>
      <c r="C26" s="25">
        <f t="shared" si="2"/>
        <v>16.679257470517232</v>
      </c>
      <c r="D26" s="25">
        <f t="shared" si="3"/>
        <v>15.154327090108044</v>
      </c>
    </row>
    <row r="27" spans="1:4" ht="22.5">
      <c r="A27" s="18" t="s">
        <v>1</v>
      </c>
      <c r="B27" s="25">
        <f t="shared" si="1"/>
        <v>0</v>
      </c>
      <c r="C27" s="25">
        <f t="shared" si="2"/>
        <v>0</v>
      </c>
      <c r="D27" s="25">
        <f t="shared" si="3"/>
        <v>0</v>
      </c>
    </row>
    <row r="28" spans="1:4" ht="22.5">
      <c r="A28" s="19" t="s">
        <v>22</v>
      </c>
      <c r="B28" s="13"/>
      <c r="C28" s="13"/>
      <c r="D28" s="13"/>
    </row>
  </sheetData>
  <mergeCells count="2">
    <mergeCell ref="B4:D4"/>
    <mergeCell ref="B16:D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0880A-6796-4816-BEFD-B08A04D74C80}">
  <dimension ref="A1:Q28"/>
  <sheetViews>
    <sheetView workbookViewId="0">
      <selection activeCell="D18" sqref="D18:D27"/>
    </sheetView>
  </sheetViews>
  <sheetFormatPr defaultRowHeight="21.75"/>
  <cols>
    <col min="1" max="1" width="62.28515625" bestFit="1" customWidth="1"/>
    <col min="2" max="4" width="15.42578125" customWidth="1"/>
  </cols>
  <sheetData>
    <row r="1" spans="1:17">
      <c r="A1" s="9" t="s">
        <v>21</v>
      </c>
      <c r="B1" s="1"/>
      <c r="C1" s="1"/>
      <c r="D1" s="1"/>
      <c r="F1" s="29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>
      <c r="A2" s="9"/>
      <c r="B2" s="1"/>
      <c r="C2" s="1"/>
      <c r="D2" s="1"/>
      <c r="F2" s="30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>
      <c r="A3" s="20" t="s">
        <v>20</v>
      </c>
      <c r="B3" s="21" t="s">
        <v>19</v>
      </c>
      <c r="C3" s="21" t="s">
        <v>18</v>
      </c>
      <c r="D3" s="21" t="s">
        <v>17</v>
      </c>
      <c r="F3" s="30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22.5">
      <c r="A4" s="10"/>
      <c r="B4" s="27" t="s">
        <v>16</v>
      </c>
      <c r="C4" s="27"/>
      <c r="D4" s="27"/>
    </row>
    <row r="5" spans="1:17" ht="22.5">
      <c r="A5" s="26" t="s">
        <v>11</v>
      </c>
      <c r="B5" s="23">
        <v>278995.39</v>
      </c>
      <c r="C5" s="23">
        <v>148348.67000000001</v>
      </c>
      <c r="D5" s="23">
        <v>130646.72</v>
      </c>
    </row>
    <row r="6" spans="1:17" ht="22.5">
      <c r="A6" s="16" t="s">
        <v>15</v>
      </c>
      <c r="B6" s="24">
        <v>8722.2900000000009</v>
      </c>
      <c r="C6" s="24">
        <v>6158.95</v>
      </c>
      <c r="D6" s="24">
        <v>2563.35</v>
      </c>
    </row>
    <row r="7" spans="1:17" ht="22.5">
      <c r="A7" s="17" t="s">
        <v>9</v>
      </c>
      <c r="B7" s="24">
        <v>15527.93</v>
      </c>
      <c r="C7" s="24">
        <v>6285.8</v>
      </c>
      <c r="D7" s="24">
        <v>9242.1200000000008</v>
      </c>
    </row>
    <row r="8" spans="1:17" ht="22.5">
      <c r="A8" s="16" t="s">
        <v>8</v>
      </c>
      <c r="B8" s="24">
        <v>10918.22</v>
      </c>
      <c r="C8" s="24">
        <v>5442.34</v>
      </c>
      <c r="D8" s="24">
        <v>5475.89</v>
      </c>
    </row>
    <row r="9" spans="1:17" ht="22.5">
      <c r="A9" s="17" t="s">
        <v>7</v>
      </c>
      <c r="B9" s="24">
        <v>9655.1</v>
      </c>
      <c r="C9" s="24">
        <v>2651.31</v>
      </c>
      <c r="D9" s="24">
        <v>7003.79</v>
      </c>
    </row>
    <row r="10" spans="1:17" ht="22.5">
      <c r="A10" s="16" t="s">
        <v>14</v>
      </c>
      <c r="B10" s="24">
        <v>71028.75</v>
      </c>
      <c r="C10" s="24">
        <v>25506.97</v>
      </c>
      <c r="D10" s="24">
        <v>45521.78</v>
      </c>
    </row>
    <row r="11" spans="1:17" ht="22.5">
      <c r="A11" s="16" t="s">
        <v>13</v>
      </c>
      <c r="B11" s="24">
        <v>62668.81</v>
      </c>
      <c r="C11" s="24">
        <v>38370.46</v>
      </c>
      <c r="D11" s="24">
        <v>24298.35</v>
      </c>
    </row>
    <row r="12" spans="1:17" ht="22.5">
      <c r="A12" s="16" t="s">
        <v>4</v>
      </c>
      <c r="B12" s="24">
        <v>38010.629999999997</v>
      </c>
      <c r="C12" s="24">
        <v>26528.13</v>
      </c>
      <c r="D12" s="24">
        <v>11482.51</v>
      </c>
    </row>
    <row r="13" spans="1:17" ht="22.5">
      <c r="A13" s="16" t="s">
        <v>3</v>
      </c>
      <c r="B13" s="24">
        <v>19858.09</v>
      </c>
      <c r="C13" s="24">
        <v>14334.23</v>
      </c>
      <c r="D13" s="24">
        <v>5523.86</v>
      </c>
    </row>
    <row r="14" spans="1:17" ht="22.5">
      <c r="A14" s="17" t="s">
        <v>2</v>
      </c>
      <c r="B14" s="24">
        <v>42605.57</v>
      </c>
      <c r="C14" s="24">
        <v>23070.49</v>
      </c>
      <c r="D14" s="24">
        <v>19535.07</v>
      </c>
    </row>
    <row r="15" spans="1:17" ht="22.5">
      <c r="A15" s="16" t="s">
        <v>1</v>
      </c>
      <c r="B15" s="24">
        <v>0</v>
      </c>
      <c r="C15" s="24">
        <v>0</v>
      </c>
      <c r="D15" s="24">
        <v>0</v>
      </c>
    </row>
    <row r="16" spans="1:17" ht="22.5">
      <c r="A16" s="12"/>
      <c r="B16" s="28" t="s">
        <v>12</v>
      </c>
      <c r="C16" s="28"/>
      <c r="D16" s="28"/>
    </row>
    <row r="17" spans="1:4" ht="22.5">
      <c r="A17" s="26" t="s">
        <v>11</v>
      </c>
      <c r="B17" s="22">
        <f>SUM(B18:B27)</f>
        <v>99.999999999999986</v>
      </c>
      <c r="C17" s="22">
        <f t="shared" ref="C17:D17" si="0">SUM(C18:C27)</f>
        <v>100.00000674087606</v>
      </c>
      <c r="D17" s="22">
        <f t="shared" si="0"/>
        <v>100</v>
      </c>
    </row>
    <row r="18" spans="1:4" ht="22.5">
      <c r="A18" s="16" t="s">
        <v>10</v>
      </c>
      <c r="B18" s="25">
        <f>B6/$B$5*100</f>
        <v>3.1263204743275508</v>
      </c>
      <c r="C18" s="25">
        <f>C6/$C$5*100</f>
        <v>4.1516718687130787</v>
      </c>
      <c r="D18" s="25">
        <f>D6/$D$5*100</f>
        <v>1.962046961454524</v>
      </c>
    </row>
    <row r="19" spans="1:4" ht="22.5">
      <c r="A19" s="17" t="s">
        <v>9</v>
      </c>
      <c r="B19" s="25">
        <f t="shared" ref="B19:B27" si="1">B7/$B$5*100</f>
        <v>5.5656582712710767</v>
      </c>
      <c r="C19" s="25">
        <f t="shared" ref="C19:C27" si="2">C7/$C$5*100</f>
        <v>4.2371798816935797</v>
      </c>
      <c r="D19" s="25">
        <f t="shared" ref="D19:D27" si="3">D7/$D$5*100</f>
        <v>7.0741309081467945</v>
      </c>
    </row>
    <row r="20" spans="1:4" ht="22.5">
      <c r="A20" s="16" t="s">
        <v>8</v>
      </c>
      <c r="B20" s="25">
        <f t="shared" si="1"/>
        <v>3.9134051641498449</v>
      </c>
      <c r="C20" s="25">
        <f t="shared" si="2"/>
        <v>3.6686139484769225</v>
      </c>
      <c r="D20" s="25">
        <f t="shared" si="3"/>
        <v>4.1913719686188831</v>
      </c>
    </row>
    <row r="21" spans="1:4" ht="22.5">
      <c r="A21" s="17" t="s">
        <v>7</v>
      </c>
      <c r="B21" s="25">
        <f t="shared" si="1"/>
        <v>3.4606665006185229</v>
      </c>
      <c r="C21" s="25">
        <f t="shared" si="2"/>
        <v>1.7872152139955146</v>
      </c>
      <c r="D21" s="25">
        <f t="shared" si="3"/>
        <v>5.3608617192991908</v>
      </c>
    </row>
    <row r="22" spans="1:4" ht="22.5">
      <c r="A22" s="16" t="s">
        <v>6</v>
      </c>
      <c r="B22" s="25">
        <f t="shared" si="1"/>
        <v>25.458753995899357</v>
      </c>
      <c r="C22" s="25">
        <f t="shared" si="2"/>
        <v>17.193932375666058</v>
      </c>
      <c r="D22" s="25">
        <f t="shared" si="3"/>
        <v>34.843415892875072</v>
      </c>
    </row>
    <row r="23" spans="1:4" ht="22.5">
      <c r="A23" s="16" t="s">
        <v>5</v>
      </c>
      <c r="B23" s="25">
        <f t="shared" si="1"/>
        <v>22.462310219534452</v>
      </c>
      <c r="C23" s="25">
        <f t="shared" si="2"/>
        <v>25.865051570735346</v>
      </c>
      <c r="D23" s="25">
        <f t="shared" si="3"/>
        <v>18.598515140678618</v>
      </c>
    </row>
    <row r="24" spans="1:4" ht="22.5">
      <c r="A24" s="16" t="s">
        <v>4</v>
      </c>
      <c r="B24" s="25">
        <f t="shared" si="1"/>
        <v>13.624106835600399</v>
      </c>
      <c r="C24" s="25">
        <f t="shared" si="2"/>
        <v>17.882283676692211</v>
      </c>
      <c r="D24" s="25">
        <f t="shared" si="3"/>
        <v>8.7889768683056104</v>
      </c>
    </row>
    <row r="25" spans="1:4" ht="22.5">
      <c r="A25" s="16" t="s">
        <v>3</v>
      </c>
      <c r="B25" s="25">
        <f t="shared" si="1"/>
        <v>7.1177125901614362</v>
      </c>
      <c r="C25" s="25">
        <f t="shared" si="2"/>
        <v>9.662526802565873</v>
      </c>
      <c r="D25" s="25">
        <f t="shared" si="3"/>
        <v>4.2280893083270668</v>
      </c>
    </row>
    <row r="26" spans="1:4" ht="22.5">
      <c r="A26" s="17" t="s">
        <v>2</v>
      </c>
      <c r="B26" s="25">
        <f t="shared" si="1"/>
        <v>15.271065948437354</v>
      </c>
      <c r="C26" s="25">
        <f t="shared" si="2"/>
        <v>15.55153140233748</v>
      </c>
      <c r="D26" s="25">
        <f t="shared" si="3"/>
        <v>14.952591232294235</v>
      </c>
    </row>
    <row r="27" spans="1:4" ht="22.5">
      <c r="A27" s="18" t="s">
        <v>1</v>
      </c>
      <c r="B27" s="25">
        <f t="shared" si="1"/>
        <v>0</v>
      </c>
      <c r="C27" s="25">
        <f t="shared" si="2"/>
        <v>0</v>
      </c>
      <c r="D27" s="25">
        <f t="shared" si="3"/>
        <v>0</v>
      </c>
    </row>
    <row r="28" spans="1:4" ht="22.5">
      <c r="A28" s="19" t="s">
        <v>22</v>
      </c>
      <c r="B28" s="13"/>
      <c r="C28" s="13"/>
      <c r="D28" s="13"/>
    </row>
  </sheetData>
  <mergeCells count="2">
    <mergeCell ref="B4:D4"/>
    <mergeCell ref="B16:D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8E8CB-B3AC-4935-A987-4EAB9DFEBBB6}">
  <dimension ref="A1:P28"/>
  <sheetViews>
    <sheetView workbookViewId="0">
      <selection activeCell="B5" sqref="B5"/>
    </sheetView>
  </sheetViews>
  <sheetFormatPr defaultRowHeight="21.75"/>
  <cols>
    <col min="1" max="1" width="62.28515625" bestFit="1" customWidth="1"/>
    <col min="2" max="4" width="15.42578125" customWidth="1"/>
  </cols>
  <sheetData>
    <row r="1" spans="1:16">
      <c r="A1" s="9" t="s">
        <v>21</v>
      </c>
      <c r="B1" s="1"/>
      <c r="C1" s="1"/>
      <c r="D1" s="1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>
      <c r="A2" s="9"/>
      <c r="B2" s="1"/>
      <c r="C2" s="1"/>
      <c r="D2" s="1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22.5">
      <c r="A3" s="20" t="s">
        <v>20</v>
      </c>
      <c r="B3" s="21" t="s">
        <v>19</v>
      </c>
      <c r="C3" s="21" t="s">
        <v>18</v>
      </c>
      <c r="D3" s="21" t="s">
        <v>17</v>
      </c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6" ht="22.5">
      <c r="A4" s="10"/>
      <c r="B4" s="27" t="s">
        <v>16</v>
      </c>
      <c r="C4" s="27"/>
      <c r="D4" s="27"/>
    </row>
    <row r="5" spans="1:16" ht="22.5">
      <c r="A5" s="26" t="s">
        <v>11</v>
      </c>
      <c r="B5" s="23">
        <v>289220.12</v>
      </c>
      <c r="C5" s="23">
        <v>152261.45000000001</v>
      </c>
      <c r="D5" s="23">
        <v>136958.68</v>
      </c>
    </row>
    <row r="6" spans="1:16" ht="22.5">
      <c r="A6" s="16" t="s">
        <v>15</v>
      </c>
      <c r="B6" s="24">
        <v>12086.36</v>
      </c>
      <c r="C6" s="24">
        <v>7104.84</v>
      </c>
      <c r="D6" s="24">
        <v>4981.5200000000004</v>
      </c>
    </row>
    <row r="7" spans="1:16" ht="22.5">
      <c r="A7" s="17" t="s">
        <v>9</v>
      </c>
      <c r="B7" s="24">
        <v>15429.38</v>
      </c>
      <c r="C7" s="24">
        <v>5393.11</v>
      </c>
      <c r="D7" s="24">
        <v>10036.27</v>
      </c>
    </row>
    <row r="8" spans="1:16" ht="22.5">
      <c r="A8" s="16" t="s">
        <v>8</v>
      </c>
      <c r="B8" s="24">
        <v>13387.19</v>
      </c>
      <c r="C8" s="24">
        <v>7161.7</v>
      </c>
      <c r="D8" s="24">
        <v>6225.49</v>
      </c>
    </row>
    <row r="9" spans="1:16" ht="22.5">
      <c r="A9" s="17" t="s">
        <v>7</v>
      </c>
      <c r="B9" s="24">
        <v>10007.68</v>
      </c>
      <c r="C9" s="24">
        <v>2889.69</v>
      </c>
      <c r="D9" s="24">
        <v>7117.99</v>
      </c>
    </row>
    <row r="10" spans="1:16" ht="22.5">
      <c r="A10" s="16" t="s">
        <v>14</v>
      </c>
      <c r="B10" s="24">
        <v>75254.13</v>
      </c>
      <c r="C10" s="24">
        <v>28429.19</v>
      </c>
      <c r="D10" s="24">
        <v>46824.94</v>
      </c>
    </row>
    <row r="11" spans="1:16" ht="22.5">
      <c r="A11" s="16" t="s">
        <v>13</v>
      </c>
      <c r="B11" s="24">
        <v>63289.16</v>
      </c>
      <c r="C11" s="24">
        <v>39748.65</v>
      </c>
      <c r="D11" s="24">
        <v>23540.51</v>
      </c>
    </row>
    <row r="12" spans="1:16" ht="22.5">
      <c r="A12" s="16" t="s">
        <v>4</v>
      </c>
      <c r="B12" s="24">
        <v>33155.449999999997</v>
      </c>
      <c r="C12" s="24">
        <v>22060.12</v>
      </c>
      <c r="D12" s="24">
        <v>11095.33</v>
      </c>
    </row>
    <row r="13" spans="1:16" ht="22.5">
      <c r="A13" s="16" t="s">
        <v>3</v>
      </c>
      <c r="B13" s="24">
        <v>20213.169999999998</v>
      </c>
      <c r="C13" s="24">
        <v>16894.39</v>
      </c>
      <c r="D13" s="24">
        <v>3318.78</v>
      </c>
    </row>
    <row r="14" spans="1:16" ht="22.5">
      <c r="A14" s="17" t="s">
        <v>2</v>
      </c>
      <c r="B14" s="24">
        <v>46397.61</v>
      </c>
      <c r="C14" s="24">
        <v>22579.759999999998</v>
      </c>
      <c r="D14" s="24">
        <v>23817.86</v>
      </c>
    </row>
    <row r="15" spans="1:16" ht="22.5">
      <c r="A15" s="16" t="s">
        <v>1</v>
      </c>
      <c r="B15" s="24">
        <v>0</v>
      </c>
      <c r="C15" s="24">
        <v>0</v>
      </c>
      <c r="D15" s="24">
        <v>0</v>
      </c>
    </row>
    <row r="16" spans="1:16" ht="22.5">
      <c r="A16" s="12"/>
      <c r="B16" s="28" t="s">
        <v>12</v>
      </c>
      <c r="C16" s="28"/>
      <c r="D16" s="28"/>
    </row>
    <row r="17" spans="1:4" ht="22.5">
      <c r="A17" s="26" t="s">
        <v>11</v>
      </c>
      <c r="B17" s="22">
        <f>SUM(B18:B27)</f>
        <v>100.00000345757411</v>
      </c>
      <c r="C17" s="22">
        <f t="shared" ref="C17:D17" si="0">SUM(C18:C27)</f>
        <v>100</v>
      </c>
      <c r="D17" s="22">
        <f t="shared" si="0"/>
        <v>100.00000730147224</v>
      </c>
    </row>
    <row r="18" spans="1:4" ht="22.5">
      <c r="A18" s="16" t="s">
        <v>10</v>
      </c>
      <c r="B18" s="25">
        <f>B6/$B$5*100</f>
        <v>4.1789485461799822</v>
      </c>
      <c r="C18" s="25">
        <f>C6/$C$5*100</f>
        <v>4.6662106527949128</v>
      </c>
      <c r="D18" s="25">
        <f>D6/$D$5*100</f>
        <v>3.6372429991293731</v>
      </c>
    </row>
    <row r="19" spans="1:4" ht="22.5">
      <c r="A19" s="17" t="s">
        <v>9</v>
      </c>
      <c r="B19" s="25">
        <f t="shared" ref="B19:B27" si="1">B7/$B$5*100</f>
        <v>5.3348224874535006</v>
      </c>
      <c r="C19" s="25">
        <f t="shared" ref="C19:C27" si="2">C7/$C$5*100</f>
        <v>3.5420062005189092</v>
      </c>
      <c r="D19" s="25">
        <f t="shared" ref="D19:D27" si="3">D7/$D$5*100</f>
        <v>7.3279546794697499</v>
      </c>
    </row>
    <row r="20" spans="1:4" ht="22.5">
      <c r="A20" s="16" t="s">
        <v>8</v>
      </c>
      <c r="B20" s="25">
        <f t="shared" si="1"/>
        <v>4.6287201595794931</v>
      </c>
      <c r="C20" s="25">
        <f t="shared" si="2"/>
        <v>4.7035543139777003</v>
      </c>
      <c r="D20" s="25">
        <f t="shared" si="3"/>
        <v>4.545524241325924</v>
      </c>
    </row>
    <row r="21" spans="1:4" ht="22.5">
      <c r="A21" s="17" t="s">
        <v>7</v>
      </c>
      <c r="B21" s="25">
        <f t="shared" si="1"/>
        <v>3.4602295303660067</v>
      </c>
      <c r="C21" s="25">
        <f t="shared" si="2"/>
        <v>1.8978474196850219</v>
      </c>
      <c r="D21" s="25">
        <f t="shared" si="3"/>
        <v>5.1971806387152677</v>
      </c>
    </row>
    <row r="22" spans="1:4" ht="22.5">
      <c r="A22" s="16" t="s">
        <v>6</v>
      </c>
      <c r="B22" s="25">
        <f t="shared" si="1"/>
        <v>26.01967318179662</v>
      </c>
      <c r="C22" s="25">
        <f t="shared" si="2"/>
        <v>18.671298611697178</v>
      </c>
      <c r="D22" s="25">
        <f t="shared" si="3"/>
        <v>34.189099953358202</v>
      </c>
    </row>
    <row r="23" spans="1:4" ht="22.5">
      <c r="A23" s="16" t="s">
        <v>5</v>
      </c>
      <c r="B23" s="25">
        <f t="shared" si="1"/>
        <v>21.88269612777977</v>
      </c>
      <c r="C23" s="25">
        <f t="shared" si="2"/>
        <v>26.105524412121383</v>
      </c>
      <c r="D23" s="25">
        <f t="shared" si="3"/>
        <v>17.18803802723566</v>
      </c>
    </row>
    <row r="24" spans="1:4" ht="22.5">
      <c r="A24" s="16" t="s">
        <v>4</v>
      </c>
      <c r="B24" s="25">
        <f t="shared" si="1"/>
        <v>11.463742563968232</v>
      </c>
      <c r="C24" s="25">
        <f t="shared" si="2"/>
        <v>14.488315985431635</v>
      </c>
      <c r="D24" s="25">
        <f t="shared" si="3"/>
        <v>8.1012243984828132</v>
      </c>
    </row>
    <row r="25" spans="1:4" ht="22.5">
      <c r="A25" s="16" t="s">
        <v>3</v>
      </c>
      <c r="B25" s="25">
        <f t="shared" si="1"/>
        <v>6.9888533342701047</v>
      </c>
      <c r="C25" s="25">
        <f t="shared" si="2"/>
        <v>11.095645023740413</v>
      </c>
      <c r="D25" s="25">
        <f t="shared" si="3"/>
        <v>2.4231980039527254</v>
      </c>
    </row>
    <row r="26" spans="1:4" ht="22.5">
      <c r="A26" s="17" t="s">
        <v>2</v>
      </c>
      <c r="B26" s="25">
        <f t="shared" si="1"/>
        <v>16.042317526180405</v>
      </c>
      <c r="C26" s="25">
        <f t="shared" si="2"/>
        <v>14.82959738003283</v>
      </c>
      <c r="D26" s="25">
        <f t="shared" si="3"/>
        <v>17.390544359802533</v>
      </c>
    </row>
    <row r="27" spans="1:4" ht="22.5">
      <c r="A27" s="18" t="s">
        <v>1</v>
      </c>
      <c r="B27" s="25">
        <f t="shared" si="1"/>
        <v>0</v>
      </c>
      <c r="C27" s="25">
        <f t="shared" si="2"/>
        <v>0</v>
      </c>
      <c r="D27" s="25">
        <f t="shared" si="3"/>
        <v>0</v>
      </c>
    </row>
    <row r="28" spans="1:4" ht="22.5">
      <c r="A28" s="19" t="s">
        <v>22</v>
      </c>
      <c r="B28" s="13"/>
      <c r="C28" s="13"/>
      <c r="D28" s="13"/>
    </row>
  </sheetData>
  <mergeCells count="2">
    <mergeCell ref="B4:D4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ตร4</vt:lpstr>
      <vt:lpstr>ตร4-1</vt:lpstr>
      <vt:lpstr>ตร4-2</vt:lpstr>
      <vt:lpstr>ตร4-3</vt:lpstr>
      <vt:lpstr>ตร4-4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2021-03-26T05:06:51Z</cp:lastPrinted>
  <dcterms:created xsi:type="dcterms:W3CDTF">2017-03-06T02:15:19Z</dcterms:created>
  <dcterms:modified xsi:type="dcterms:W3CDTF">2021-08-06T08:31:04Z</dcterms:modified>
</cp:coreProperties>
</file>