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2 ไตรมาส1-4\MA.362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K29" i="1" l="1"/>
  <c r="L29" i="1"/>
  <c r="J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<sst xmlns="http://schemas.openxmlformats.org/spreadsheetml/2006/main" count="124" uniqueCount="75">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</sst>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7" fontId="8" fillId="0" borderId="0" xfId="0" applyNumberFormat="1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zoomScalePageLayoutView="106" workbookViewId="0">
      <selection activeCell="B3" sqref="B3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0" ht="24" customHeight="1" x14ac:dyDescent="0.35">
      <c r="A1" s="1" t="s">
        <v>22</v>
      </c>
      <c r="B1" s="22"/>
      <c r="C1" s="22"/>
      <c r="F1" s="7" t="s">
        <v>71</v>
      </c>
      <c r="G1" s="7">
        <v>225691.53</v>
      </c>
      <c r="H1" s="7">
        <v>106177.25</v>
      </c>
      <c r="I1" s="7">
        <v>279.33999999999997</v>
      </c>
      <c r="J1" s="7">
        <v>25694.89</v>
      </c>
      <c r="K1" s="7">
        <v>212.26</v>
      </c>
      <c r="L1" s="7">
        <v>199.22</v>
      </c>
      <c r="M1" s="7">
        <v>12591.37</v>
      </c>
      <c r="N1" s="7">
        <v>30201.75</v>
      </c>
      <c r="O1" s="7">
        <v>3553.41</v>
      </c>
      <c r="P1" s="7">
        <v>10867.96</v>
      </c>
      <c r="Q1" s="7">
        <v>350.15</v>
      </c>
      <c r="R1" s="7">
        <v>1322.68</v>
      </c>
      <c r="S1" s="7" t="s">
        <v>71</v>
      </c>
      <c r="T1" s="7">
        <v>266.44</v>
      </c>
      <c r="U1" s="7">
        <v>130.63</v>
      </c>
      <c r="V1" s="7">
        <v>559.49</v>
      </c>
      <c r="W1" s="7">
        <v>13817.36</v>
      </c>
      <c r="X1" s="7">
        <v>7499.26</v>
      </c>
      <c r="Y1" s="7">
        <v>3416.1</v>
      </c>
      <c r="Z1" s="7">
        <v>2712.74</v>
      </c>
      <c r="AA1" s="7">
        <v>5294.01</v>
      </c>
      <c r="AB1" s="7">
        <v>545.21</v>
      </c>
      <c r="AC1" s="7" t="s">
        <v>21</v>
      </c>
      <c r="AD1" s="7" t="s">
        <v>21</v>
      </c>
    </row>
    <row r="2" spans="1:30" ht="24" customHeight="1" x14ac:dyDescent="0.35">
      <c r="A2" s="31">
        <v>241852</v>
      </c>
      <c r="B2" s="22"/>
      <c r="C2" s="22"/>
      <c r="F2" s="7" t="s">
        <v>72</v>
      </c>
      <c r="G2" s="7">
        <v>131141.22</v>
      </c>
      <c r="H2" s="7">
        <v>70657.100000000006</v>
      </c>
      <c r="I2" s="7">
        <v>279.33999999999997</v>
      </c>
      <c r="J2" s="7">
        <v>10577.38</v>
      </c>
      <c r="K2" s="7" t="s">
        <v>21</v>
      </c>
      <c r="L2" s="7">
        <v>199.22</v>
      </c>
      <c r="M2" s="7">
        <v>11085.69</v>
      </c>
      <c r="N2" s="7">
        <v>14923.23</v>
      </c>
      <c r="O2" s="7">
        <v>3393.2</v>
      </c>
      <c r="P2" s="7">
        <v>3586.92</v>
      </c>
      <c r="Q2" s="7">
        <v>350.15</v>
      </c>
      <c r="R2" s="7">
        <v>650.27</v>
      </c>
      <c r="S2" s="7" t="s">
        <v>72</v>
      </c>
      <c r="T2" s="7">
        <v>144.26</v>
      </c>
      <c r="U2" s="7">
        <v>68.42</v>
      </c>
      <c r="V2" s="7">
        <v>407.34</v>
      </c>
      <c r="W2" s="7">
        <v>6864.88</v>
      </c>
      <c r="X2" s="7">
        <v>2527.63</v>
      </c>
      <c r="Y2" s="7">
        <v>290.22000000000003</v>
      </c>
      <c r="Z2" s="7">
        <v>1495.82</v>
      </c>
      <c r="AA2" s="7">
        <v>3457.29</v>
      </c>
      <c r="AB2" s="7">
        <v>182.88</v>
      </c>
      <c r="AC2" s="7" t="s">
        <v>21</v>
      </c>
      <c r="AD2" s="7" t="s">
        <v>21</v>
      </c>
    </row>
    <row r="3" spans="1:30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F3" s="7" t="s">
        <v>73</v>
      </c>
      <c r="G3" s="7">
        <v>94550.31</v>
      </c>
      <c r="H3" s="7">
        <v>35520.15</v>
      </c>
      <c r="I3" s="7" t="s">
        <v>21</v>
      </c>
      <c r="J3" s="7">
        <v>15117.51</v>
      </c>
      <c r="K3" s="7">
        <v>212.26</v>
      </c>
      <c r="L3" s="7" t="s">
        <v>21</v>
      </c>
      <c r="M3" s="7">
        <v>1505.69</v>
      </c>
      <c r="N3" s="7">
        <v>15278.52</v>
      </c>
      <c r="O3" s="7">
        <v>160.21</v>
      </c>
      <c r="P3" s="7">
        <v>7281.05</v>
      </c>
      <c r="Q3" s="7" t="s">
        <v>21</v>
      </c>
      <c r="R3" s="7">
        <v>672.41</v>
      </c>
      <c r="S3" s="7" t="s">
        <v>73</v>
      </c>
      <c r="T3" s="7">
        <v>122.18</v>
      </c>
      <c r="U3" s="7">
        <v>62.21</v>
      </c>
      <c r="V3" s="7">
        <v>152.15</v>
      </c>
      <c r="W3" s="7">
        <v>6952.48</v>
      </c>
      <c r="X3" s="7">
        <v>4971.6400000000003</v>
      </c>
      <c r="Y3" s="7">
        <v>3125.88</v>
      </c>
      <c r="Z3" s="7">
        <v>1216.92</v>
      </c>
      <c r="AA3" s="7">
        <v>1836.72</v>
      </c>
      <c r="AB3" s="7">
        <v>362.33</v>
      </c>
      <c r="AC3" s="7" t="s">
        <v>21</v>
      </c>
      <c r="AD3" s="7" t="s">
        <v>21</v>
      </c>
    </row>
    <row r="4" spans="1:30" ht="24" customHeight="1" x14ac:dyDescent="0.3">
      <c r="A4" s="8"/>
      <c r="B4" s="30" t="s">
        <v>4</v>
      </c>
      <c r="C4" s="30"/>
      <c r="D4" s="30"/>
      <c r="J4" s="7" t="s">
        <v>71</v>
      </c>
      <c r="K4" s="7" t="s">
        <v>72</v>
      </c>
      <c r="L4" s="7" t="s">
        <v>73</v>
      </c>
    </row>
    <row r="5" spans="1:30" ht="24" customHeight="1" x14ac:dyDescent="0.3">
      <c r="A5" s="14" t="s">
        <v>5</v>
      </c>
      <c r="B5" s="15">
        <f>SUM(B6,B8)</f>
        <v>225691.52000000002</v>
      </c>
      <c r="C5" s="15">
        <f t="shared" ref="C5:D5" si="0">SUM(C6,C8)</f>
        <v>131141.24</v>
      </c>
      <c r="D5" s="15">
        <f t="shared" si="0"/>
        <v>94550.31</v>
      </c>
      <c r="G5" s="23"/>
      <c r="H5" s="24" t="s">
        <v>1</v>
      </c>
      <c r="I5" s="25"/>
      <c r="J5" s="7">
        <v>225691.53</v>
      </c>
      <c r="K5" s="7">
        <v>131141.22</v>
      </c>
      <c r="L5" s="7">
        <v>94550.31</v>
      </c>
    </row>
    <row r="6" spans="1:30" ht="24" customHeight="1" x14ac:dyDescent="0.3">
      <c r="A6" s="2" t="s">
        <v>6</v>
      </c>
      <c r="B6" s="15">
        <f>SUM(B7)</f>
        <v>106177.25</v>
      </c>
      <c r="C6" s="15">
        <f t="shared" ref="C6:D6" si="1">SUM(C7)</f>
        <v>70657.100000000006</v>
      </c>
      <c r="D6" s="15">
        <f t="shared" si="1"/>
        <v>35520.15</v>
      </c>
      <c r="G6" s="27" t="s">
        <v>23</v>
      </c>
      <c r="H6" s="28" t="s">
        <v>24</v>
      </c>
      <c r="I6" s="29" t="s">
        <v>25</v>
      </c>
      <c r="J6" s="7">
        <v>106177.25</v>
      </c>
      <c r="K6" s="7">
        <v>70657.100000000006</v>
      </c>
      <c r="L6" s="7">
        <v>35520.15</v>
      </c>
    </row>
    <row r="7" spans="1:30" ht="24" customHeight="1" x14ac:dyDescent="0.3">
      <c r="A7" s="3" t="s">
        <v>7</v>
      </c>
      <c r="B7" s="16">
        <v>106177.25</v>
      </c>
      <c r="C7" s="16">
        <v>70657.100000000006</v>
      </c>
      <c r="D7" s="16">
        <v>35520.15</v>
      </c>
      <c r="G7" s="23" t="s">
        <v>26</v>
      </c>
      <c r="H7" s="24" t="s">
        <v>27</v>
      </c>
      <c r="I7" s="25" t="s">
        <v>28</v>
      </c>
      <c r="J7" s="7">
        <v>279.33999999999997</v>
      </c>
      <c r="K7" s="7">
        <v>279.33999999999997</v>
      </c>
      <c r="L7" s="7" t="s">
        <v>21</v>
      </c>
    </row>
    <row r="8" spans="1:30" ht="24" customHeight="1" x14ac:dyDescent="0.3">
      <c r="A8" s="2" t="s">
        <v>8</v>
      </c>
      <c r="B8" s="17">
        <f>SUM(B9,B10,B11,B12,B13,B14,B15,B16)</f>
        <v>119514.27</v>
      </c>
      <c r="C8" s="17">
        <f>SUM(C9,C10,C11,C12,C13,C14,C15,C16)</f>
        <v>60484.139999999992</v>
      </c>
      <c r="D8" s="17">
        <f>SUM(D9,D10,D11,D12,D13,D14,D15,D16)</f>
        <v>59030.16</v>
      </c>
      <c r="G8" s="27" t="s">
        <v>9</v>
      </c>
      <c r="H8" s="28"/>
      <c r="I8" s="29"/>
      <c r="J8" s="7">
        <v>25694.89</v>
      </c>
      <c r="K8" s="7">
        <v>10577.38</v>
      </c>
      <c r="L8" s="7">
        <v>15117.51</v>
      </c>
    </row>
    <row r="9" spans="1:30" ht="24" customHeight="1" x14ac:dyDescent="0.3">
      <c r="A9" s="3" t="s">
        <v>9</v>
      </c>
      <c r="B9" s="16">
        <v>25694.89</v>
      </c>
      <c r="C9" s="16">
        <v>10577.38</v>
      </c>
      <c r="D9" s="16">
        <v>15117.51</v>
      </c>
      <c r="G9" s="23" t="s">
        <v>29</v>
      </c>
      <c r="H9" s="24" t="s">
        <v>30</v>
      </c>
      <c r="I9" s="25" t="s">
        <v>31</v>
      </c>
      <c r="J9" s="7">
        <v>212.26</v>
      </c>
      <c r="K9" s="7" t="s">
        <v>21</v>
      </c>
      <c r="L9" s="7">
        <v>212.26</v>
      </c>
    </row>
    <row r="10" spans="1:30" ht="24" customHeight="1" x14ac:dyDescent="0.3">
      <c r="A10" s="4" t="s">
        <v>10</v>
      </c>
      <c r="B10" s="16">
        <v>12591.37</v>
      </c>
      <c r="C10" s="16">
        <v>11085.69</v>
      </c>
      <c r="D10" s="16">
        <v>1505.69</v>
      </c>
      <c r="G10" s="23" t="s">
        <v>32</v>
      </c>
      <c r="H10" s="24" t="s">
        <v>33</v>
      </c>
      <c r="I10" s="25" t="s">
        <v>34</v>
      </c>
      <c r="J10" s="7">
        <v>199.22</v>
      </c>
      <c r="K10" s="7">
        <v>199.22</v>
      </c>
      <c r="L10" s="7" t="s">
        <v>21</v>
      </c>
    </row>
    <row r="11" spans="1:30" ht="24" customHeight="1" x14ac:dyDescent="0.3">
      <c r="A11" s="4" t="s">
        <v>11</v>
      </c>
      <c r="B11" s="16">
        <v>30201.75</v>
      </c>
      <c r="C11" s="16">
        <v>14923.23</v>
      </c>
      <c r="D11" s="16">
        <v>15278.52</v>
      </c>
      <c r="G11" s="27" t="s">
        <v>35</v>
      </c>
      <c r="H11" s="28" t="s">
        <v>36</v>
      </c>
      <c r="I11" s="29"/>
      <c r="J11" s="7">
        <v>12591.37</v>
      </c>
      <c r="K11" s="7">
        <v>11085.69</v>
      </c>
      <c r="L11" s="7">
        <v>1505.69</v>
      </c>
    </row>
    <row r="12" spans="1:30" ht="24" customHeight="1" x14ac:dyDescent="0.3">
      <c r="A12" s="4" t="s">
        <v>12</v>
      </c>
      <c r="B12" s="16">
        <v>3553.41</v>
      </c>
      <c r="C12" s="16">
        <v>3393.2</v>
      </c>
      <c r="D12" s="16">
        <v>160.21</v>
      </c>
      <c r="G12" s="27" t="s">
        <v>37</v>
      </c>
      <c r="H12" s="28" t="s">
        <v>38</v>
      </c>
      <c r="I12" s="29"/>
      <c r="J12" s="7">
        <v>30201.75</v>
      </c>
      <c r="K12" s="7">
        <v>14923.23</v>
      </c>
      <c r="L12" s="7">
        <v>15278.52</v>
      </c>
    </row>
    <row r="13" spans="1:30" ht="24" customHeight="1" x14ac:dyDescent="0.3">
      <c r="A13" s="4" t="s">
        <v>13</v>
      </c>
      <c r="B13" s="16">
        <v>10867.96</v>
      </c>
      <c r="C13" s="16">
        <v>3586.92</v>
      </c>
      <c r="D13" s="16">
        <v>7281.05</v>
      </c>
      <c r="G13" s="27" t="s">
        <v>39</v>
      </c>
      <c r="H13" s="28" t="s">
        <v>40</v>
      </c>
      <c r="I13" s="29"/>
      <c r="J13" s="7">
        <v>3553.41</v>
      </c>
      <c r="K13" s="7">
        <v>3393.2</v>
      </c>
      <c r="L13" s="7">
        <v>160.21</v>
      </c>
    </row>
    <row r="14" spans="1:30" ht="24" customHeight="1" x14ac:dyDescent="0.3">
      <c r="A14" s="3" t="s">
        <v>14</v>
      </c>
      <c r="B14" s="16">
        <v>13817.36</v>
      </c>
      <c r="C14" s="16">
        <v>6864.88</v>
      </c>
      <c r="D14" s="16">
        <v>6952.48</v>
      </c>
      <c r="G14" s="27" t="s">
        <v>41</v>
      </c>
      <c r="H14" s="28" t="s">
        <v>42</v>
      </c>
      <c r="I14" s="29" t="s">
        <v>43</v>
      </c>
      <c r="J14" s="7">
        <v>10867.96</v>
      </c>
      <c r="K14" s="7">
        <v>3586.92</v>
      </c>
      <c r="L14" s="7">
        <v>7281.05</v>
      </c>
    </row>
    <row r="15" spans="1:30" ht="24" customHeight="1" x14ac:dyDescent="0.3">
      <c r="A15" s="3" t="s">
        <v>15</v>
      </c>
      <c r="B15" s="16">
        <v>7499.26</v>
      </c>
      <c r="C15" s="16">
        <v>2527.63</v>
      </c>
      <c r="D15" s="16">
        <v>4971.6400000000003</v>
      </c>
      <c r="G15" s="23" t="s">
        <v>44</v>
      </c>
      <c r="H15" s="24" t="s">
        <v>45</v>
      </c>
      <c r="I15" s="25" t="s">
        <v>46</v>
      </c>
      <c r="J15" s="7">
        <v>350.15</v>
      </c>
      <c r="K15" s="7">
        <v>350.15</v>
      </c>
      <c r="L15" s="7" t="s">
        <v>21</v>
      </c>
    </row>
    <row r="16" spans="1:30" ht="24" customHeight="1" x14ac:dyDescent="0.3">
      <c r="A16" s="3" t="s">
        <v>16</v>
      </c>
      <c r="B16" s="16">
        <v>15288.27</v>
      </c>
      <c r="C16" s="16">
        <v>7525.21</v>
      </c>
      <c r="D16" s="18">
        <v>7763.06</v>
      </c>
      <c r="G16" s="23" t="s">
        <v>47</v>
      </c>
      <c r="H16" s="24" t="s">
        <v>48</v>
      </c>
      <c r="I16" s="25" t="s">
        <v>49</v>
      </c>
      <c r="J16" s="7">
        <v>1322.68</v>
      </c>
      <c r="K16" s="7">
        <v>650.27</v>
      </c>
      <c r="L16" s="7">
        <v>672.41</v>
      </c>
    </row>
    <row r="17" spans="1:12" ht="19.5" x14ac:dyDescent="0.3">
      <c r="A17" s="10"/>
      <c r="B17" s="30" t="s">
        <v>17</v>
      </c>
      <c r="C17" s="30"/>
      <c r="D17" s="30"/>
      <c r="J17" s="7" t="s">
        <v>71</v>
      </c>
      <c r="K17" s="7" t="s">
        <v>72</v>
      </c>
      <c r="L17" s="7" t="s">
        <v>73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G18" s="23" t="s">
        <v>41</v>
      </c>
      <c r="H18" s="24" t="s">
        <v>50</v>
      </c>
      <c r="I18" s="25"/>
      <c r="J18" s="7">
        <v>266.44</v>
      </c>
      <c r="K18" s="7">
        <v>144.26</v>
      </c>
      <c r="L18" s="7">
        <v>122.18</v>
      </c>
    </row>
    <row r="19" spans="1:12" ht="19.5" x14ac:dyDescent="0.3">
      <c r="A19" s="2" t="s">
        <v>6</v>
      </c>
      <c r="B19" s="19">
        <f>(B6*100)/$B$5</f>
        <v>47.045298822038149</v>
      </c>
      <c r="C19" s="19">
        <f>(C6*100)/$C$5</f>
        <v>53.87862734865098</v>
      </c>
      <c r="D19" s="19">
        <f>(D6*100)/$D$5</f>
        <v>37.567460117264552</v>
      </c>
      <c r="G19" s="23" t="s">
        <v>41</v>
      </c>
      <c r="H19" s="24" t="s">
        <v>51</v>
      </c>
      <c r="I19" s="25" t="s">
        <v>52</v>
      </c>
      <c r="J19" s="7">
        <v>130.63</v>
      </c>
      <c r="K19" s="7">
        <v>68.42</v>
      </c>
      <c r="L19" s="7">
        <v>62.21</v>
      </c>
    </row>
    <row r="20" spans="1:12" ht="19.5" x14ac:dyDescent="0.3">
      <c r="A20" s="3" t="s">
        <v>7</v>
      </c>
      <c r="B20" s="20">
        <f t="shared" ref="B20:B28" si="3">(B7*100)/$B$5</f>
        <v>47.045298822038149</v>
      </c>
      <c r="C20" s="20">
        <f t="shared" ref="C20:C29" si="4">(C7*100)/$C$5</f>
        <v>53.87862734865098</v>
      </c>
      <c r="D20" s="20">
        <f t="shared" ref="D20:D29" si="5">(D7*100)/$D$5</f>
        <v>37.567460117264552</v>
      </c>
      <c r="G20" s="23" t="s">
        <v>53</v>
      </c>
      <c r="H20" s="24" t="s">
        <v>45</v>
      </c>
      <c r="I20" s="25" t="s">
        <v>54</v>
      </c>
      <c r="J20" s="7">
        <v>559.49</v>
      </c>
      <c r="K20" s="7">
        <v>407.34</v>
      </c>
      <c r="L20" s="7">
        <v>152.15</v>
      </c>
    </row>
    <row r="21" spans="1:12" ht="19.5" x14ac:dyDescent="0.3">
      <c r="A21" s="2" t="s">
        <v>8</v>
      </c>
      <c r="B21" s="19">
        <f t="shared" si="3"/>
        <v>52.954701177961844</v>
      </c>
      <c r="C21" s="19">
        <f t="shared" si="4"/>
        <v>46.121372651349027</v>
      </c>
      <c r="D21" s="19">
        <f t="shared" si="5"/>
        <v>62.432539882735448</v>
      </c>
      <c r="G21" s="27" t="s">
        <v>53</v>
      </c>
      <c r="H21" s="28" t="s">
        <v>55</v>
      </c>
      <c r="I21" s="29" t="s">
        <v>56</v>
      </c>
      <c r="J21" s="7">
        <v>13817.36</v>
      </c>
      <c r="K21" s="7">
        <v>6864.88</v>
      </c>
      <c r="L21" s="7">
        <v>6952.48</v>
      </c>
    </row>
    <row r="22" spans="1:12" ht="19.5" x14ac:dyDescent="0.3">
      <c r="A22" s="3" t="s">
        <v>9</v>
      </c>
      <c r="B22" s="20">
        <f>(B9*100)/$B$5</f>
        <v>11.384960321061243</v>
      </c>
      <c r="C22" s="20">
        <f>(C9*100)/$C$5</f>
        <v>8.0656397636624462</v>
      </c>
      <c r="D22" s="20">
        <f>(D9*100)/$D$5</f>
        <v>15.988852918620786</v>
      </c>
      <c r="G22" s="27" t="s">
        <v>15</v>
      </c>
      <c r="H22" s="28"/>
      <c r="I22" s="29"/>
      <c r="J22" s="7">
        <v>7499.26</v>
      </c>
      <c r="K22" s="7">
        <v>2527.63</v>
      </c>
      <c r="L22" s="7">
        <v>4971.6400000000003</v>
      </c>
    </row>
    <row r="23" spans="1:12" ht="19.5" x14ac:dyDescent="0.3">
      <c r="A23" s="4" t="s">
        <v>10</v>
      </c>
      <c r="B23" s="20">
        <f t="shared" si="3"/>
        <v>5.5790177672603729</v>
      </c>
      <c r="C23" s="20">
        <f t="shared" si="4"/>
        <v>8.4532447611445498</v>
      </c>
      <c r="D23" s="20">
        <f t="shared" si="5"/>
        <v>1.5924749479932958</v>
      </c>
      <c r="G23" s="23" t="s">
        <v>57</v>
      </c>
      <c r="H23" s="24" t="s">
        <v>58</v>
      </c>
      <c r="I23" s="25"/>
      <c r="J23" s="7">
        <v>3416.1</v>
      </c>
      <c r="K23" s="7">
        <v>290.22000000000003</v>
      </c>
      <c r="L23" s="7">
        <v>3125.88</v>
      </c>
    </row>
    <row r="24" spans="1:12" ht="19.5" x14ac:dyDescent="0.3">
      <c r="A24" s="4" t="s">
        <v>11</v>
      </c>
      <c r="B24" s="20">
        <f t="shared" si="3"/>
        <v>13.381871857657744</v>
      </c>
      <c r="C24" s="20">
        <f t="shared" si="4"/>
        <v>11.379509603538903</v>
      </c>
      <c r="D24" s="20">
        <f t="shared" si="5"/>
        <v>16.15914321169333</v>
      </c>
      <c r="G24" s="23" t="s">
        <v>59</v>
      </c>
      <c r="H24" s="24" t="s">
        <v>60</v>
      </c>
      <c r="I24" s="25" t="s">
        <v>61</v>
      </c>
      <c r="J24" s="7">
        <v>2712.74</v>
      </c>
      <c r="K24" s="7">
        <v>1495.82</v>
      </c>
      <c r="L24" s="7">
        <v>1216.92</v>
      </c>
    </row>
    <row r="25" spans="1:12" ht="19.5" x14ac:dyDescent="0.3">
      <c r="A25" s="4" t="s">
        <v>12</v>
      </c>
      <c r="B25" s="20">
        <f t="shared" si="3"/>
        <v>1.5744543702838281</v>
      </c>
      <c r="C25" s="20">
        <f t="shared" si="4"/>
        <v>2.5874393135218186</v>
      </c>
      <c r="D25" s="20" t="s">
        <v>21</v>
      </c>
      <c r="G25" s="23" t="s">
        <v>41</v>
      </c>
      <c r="H25" s="24" t="s">
        <v>62</v>
      </c>
      <c r="I25" s="25" t="s">
        <v>63</v>
      </c>
      <c r="J25" s="7">
        <v>5294.01</v>
      </c>
      <c r="K25" s="7">
        <v>3457.29</v>
      </c>
      <c r="L25" s="7">
        <v>1836.72</v>
      </c>
    </row>
    <row r="26" spans="1:12" ht="19.5" x14ac:dyDescent="0.3">
      <c r="A26" s="4" t="s">
        <v>13</v>
      </c>
      <c r="B26" s="20">
        <f t="shared" si="3"/>
        <v>4.8154046727143314</v>
      </c>
      <c r="C26" s="20">
        <f t="shared" si="4"/>
        <v>2.735157910661818</v>
      </c>
      <c r="D26" s="20">
        <f t="shared" si="5"/>
        <v>7.70071510077545</v>
      </c>
      <c r="G26" s="23" t="s">
        <v>64</v>
      </c>
      <c r="H26" s="24" t="s">
        <v>65</v>
      </c>
      <c r="I26" s="25" t="s">
        <v>66</v>
      </c>
      <c r="J26" s="7">
        <v>545.21</v>
      </c>
      <c r="K26" s="7">
        <v>182.88</v>
      </c>
      <c r="L26" s="7">
        <v>362.33</v>
      </c>
    </row>
    <row r="27" spans="1:12" ht="19.5" x14ac:dyDescent="0.3">
      <c r="A27" s="3" t="s">
        <v>14</v>
      </c>
      <c r="B27" s="20">
        <f t="shared" si="3"/>
        <v>6.1222326829116129</v>
      </c>
      <c r="C27" s="20">
        <f t="shared" si="4"/>
        <v>5.2347225022426205</v>
      </c>
      <c r="D27" s="20">
        <f t="shared" si="5"/>
        <v>7.3532069857835474</v>
      </c>
      <c r="G27" s="23" t="s">
        <v>67</v>
      </c>
      <c r="H27" s="24" t="s">
        <v>68</v>
      </c>
      <c r="I27" s="25" t="s">
        <v>69</v>
      </c>
      <c r="J27" s="7" t="s">
        <v>21</v>
      </c>
      <c r="K27" s="7" t="s">
        <v>21</v>
      </c>
      <c r="L27" s="7" t="s">
        <v>21</v>
      </c>
    </row>
    <row r="28" spans="1:12" ht="19.5" x14ac:dyDescent="0.3">
      <c r="A28" s="3" t="s">
        <v>15</v>
      </c>
      <c r="B28" s="20">
        <f t="shared" si="3"/>
        <v>3.322792101360299</v>
      </c>
      <c r="C28" s="20">
        <f t="shared" si="4"/>
        <v>1.9274104774363885</v>
      </c>
      <c r="D28" s="20">
        <f t="shared" si="5"/>
        <v>5.2581953459486286</v>
      </c>
      <c r="G28" s="23" t="s">
        <v>70</v>
      </c>
      <c r="H28" s="24"/>
      <c r="I28" s="25"/>
      <c r="J28" s="7" t="s">
        <v>21</v>
      </c>
      <c r="K28" s="7" t="s">
        <v>21</v>
      </c>
      <c r="L28" s="7" t="s">
        <v>21</v>
      </c>
    </row>
    <row r="29" spans="1:12" ht="19.5" x14ac:dyDescent="0.3">
      <c r="A29" s="5" t="s">
        <v>16</v>
      </c>
      <c r="B29" s="21">
        <f>(B16*100)/B5</f>
        <v>6.7739674047124137</v>
      </c>
      <c r="C29" s="21">
        <f t="shared" si="4"/>
        <v>5.7382483191404932</v>
      </c>
      <c r="D29" s="21">
        <f t="shared" si="5"/>
        <v>8.2105071892413672</v>
      </c>
      <c r="G29" s="7">
        <v>12588.76</v>
      </c>
      <c r="H29" s="7">
        <v>5533.92</v>
      </c>
      <c r="I29" s="7">
        <v>7054.84</v>
      </c>
      <c r="J29" s="26">
        <f>SUM(J7,J9:J10,J15:J16,J18:J20,J23:J28)</f>
        <v>15288.27</v>
      </c>
      <c r="K29" s="26">
        <f t="shared" ref="K29:L29" si="6">SUM(K7,K9:K10,K15:K16,K18:K20,K23:K28)</f>
        <v>7525.21</v>
      </c>
      <c r="L29" s="26">
        <f t="shared" si="6"/>
        <v>7763.06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2019-05-03T05:32:40Z</dcterms:modified>
</cp:coreProperties>
</file>