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S25"/>
  <c r="T25"/>
  <c r="U25"/>
  <c r="E23" i="1"/>
  <c r="F23"/>
  <c r="G23"/>
  <c r="H23"/>
  <c r="I23"/>
  <c r="J23"/>
  <c r="K23"/>
  <c r="M23"/>
  <c r="E24"/>
  <c r="F24"/>
  <c r="H24"/>
  <c r="I24"/>
  <c r="J24"/>
  <c r="K24"/>
  <c r="M24"/>
  <c r="E25"/>
  <c r="G25"/>
  <c r="H25"/>
  <c r="I25"/>
  <c r="K25"/>
  <c r="M25"/>
  <c r="C25"/>
  <c r="M17" i="2"/>
  <c r="P23" l="1"/>
  <c r="P24"/>
  <c r="O25"/>
  <c r="P25"/>
  <c r="N23"/>
  <c r="N24"/>
  <c r="N25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<sst xmlns="http://schemas.openxmlformats.org/spreadsheetml/2006/main" count="195" uniqueCount="77">
  <si>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</si>
  <si>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</si>
  <si>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</si>
  <si>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</si>
  <si>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</si>
  <si>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</si>
  <si>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</si>
  <si>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</si>
  <si>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</si>
  <si>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</si>
  <si>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</si>
  <si>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</si>
  <si>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</si>
  <si>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</si>
  <si>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</si>
  <si>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</si>
  <si>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</si>
  <si>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</si>
  <si>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</si>
  <si>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</si>
  <si>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</si>
  <si>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</si>
  <si>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</si>
  <si>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</si>
  <si>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</si>
  <si>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</si>
  <si>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</si>
  <si>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</si>
  <si>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</si>
  <si>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</si>
  <si>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</si>
  <si>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</si>
  <si>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</si>
  <si>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</si>
  <si>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</si>
  <si>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</si>
  <si>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</si>
  <si>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</si>
  <si>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</si>
  <si>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</si>
  <si>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</si>
  <si>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</si>
  <si>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</si>
  <si>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</si>
  <si>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</si>
  <si>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</si>
  <si>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</si>
  <si>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</si>
  <si>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</si>
  <si>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</si>
  <si>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</si>
  <si>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</si>
  <si>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</si>
  <si>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</si>
  <si>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</si>
  <si>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</si>
  <si>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</si>
  <si>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</si>
  <si>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</si>
  <si>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</si>
  <si>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</si>
  <si>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</si>
  <si>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</si>
  <si>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</si>
  <si>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</si>
  <si>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</si>
  <si>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</si>
  <si>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</si>
  <si>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</si>
  <si>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</si>
  <si>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</si>
  <si>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</si>
  <si>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</si>
  <si>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MA.0862 (ก.ค.62-ก.ย.62)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</si>
  <si>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MA.0862 (ก.ค.62-ก.ย.62) (ต่อ)</t>
  </si>
  <si>
    <t xml:space="preserve"> -</t>
  </si>
  <si>
    <t xml:space="preserve">    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</si>
</sst>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9" fontId="5" fillId="0" borderId="2" xfId="3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abSelected="1" topLeftCell="G13" zoomScaleNormal="100" workbookViewId="0">
      <selection activeCell="K26" sqref="K26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73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37486327.409999996</v>
      </c>
      <c r="C7" s="9">
        <v>12567759.57</v>
      </c>
      <c r="D7" s="9">
        <v>62216.7</v>
      </c>
      <c r="E7" s="9">
        <v>5834781.3499999996</v>
      </c>
      <c r="F7" s="9">
        <v>125161.94</v>
      </c>
      <c r="G7" s="9">
        <v>101543.09</v>
      </c>
      <c r="H7" s="9">
        <v>2026678.93</v>
      </c>
      <c r="I7" s="9">
        <v>5979751.3200000003</v>
      </c>
      <c r="J7" s="9">
        <v>1306825.29</v>
      </c>
      <c r="K7" s="9">
        <v>2884845.12</v>
      </c>
      <c r="L7" s="9">
        <v>187258.95</v>
      </c>
      <c r="M7" s="9">
        <v>498394.96</v>
      </c>
      <c r="N7" s="10"/>
      <c r="O7" s="11"/>
      <c r="P7" s="10"/>
    </row>
    <row r="8" spans="1:16" s="16" customFormat="1" ht="23.25" customHeight="1">
      <c r="A8" s="13" t="s">
        <v>31</v>
      </c>
      <c r="B8" s="14">
        <v>20467515.25</v>
      </c>
      <c r="C8" s="14">
        <v>7402322.0599999996</v>
      </c>
      <c r="D8" s="14">
        <v>43604.71</v>
      </c>
      <c r="E8" s="14">
        <v>3038786.08</v>
      </c>
      <c r="F8" s="14">
        <v>96890.72</v>
      </c>
      <c r="G8" s="14">
        <v>67929.13</v>
      </c>
      <c r="H8" s="14">
        <v>1721796.09</v>
      </c>
      <c r="I8" s="14">
        <v>2980465.5</v>
      </c>
      <c r="J8" s="14">
        <v>1080065.54</v>
      </c>
      <c r="K8" s="14">
        <v>1000289.93</v>
      </c>
      <c r="L8" s="14">
        <v>113090.41</v>
      </c>
      <c r="M8" s="14">
        <v>206899.75</v>
      </c>
      <c r="N8" s="10"/>
      <c r="O8" s="15"/>
      <c r="P8" s="10"/>
    </row>
    <row r="9" spans="1:16" s="18" customFormat="1" ht="23.25" customHeight="1">
      <c r="A9" s="13" t="s">
        <v>32</v>
      </c>
      <c r="B9" s="14">
        <v>17018812.16</v>
      </c>
      <c r="C9" s="14">
        <v>5165437.51</v>
      </c>
      <c r="D9" s="14">
        <v>18611.990000000002</v>
      </c>
      <c r="E9" s="14">
        <v>2795995.27</v>
      </c>
      <c r="F9" s="14">
        <v>28271.21</v>
      </c>
      <c r="G9" s="14">
        <v>33613.96</v>
      </c>
      <c r="H9" s="14">
        <v>304882.84999999998</v>
      </c>
      <c r="I9" s="14">
        <v>2999285.83</v>
      </c>
      <c r="J9" s="14">
        <v>226759.75</v>
      </c>
      <c r="K9" s="14">
        <v>1884555.19</v>
      </c>
      <c r="L9" s="14">
        <v>74168.55</v>
      </c>
      <c r="M9" s="14">
        <v>291495.21000000002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9442283.9700000007</v>
      </c>
      <c r="C10" s="9">
        <v>5471089.0800000001</v>
      </c>
      <c r="D10" s="9">
        <v>10885.45</v>
      </c>
      <c r="E10" s="9">
        <v>660265.15</v>
      </c>
      <c r="F10" s="9">
        <v>27424.91</v>
      </c>
      <c r="G10" s="9">
        <v>13117.1</v>
      </c>
      <c r="H10" s="9">
        <v>388598.43</v>
      </c>
      <c r="I10" s="9">
        <v>1157293.8500000001</v>
      </c>
      <c r="J10" s="9">
        <v>94834.8</v>
      </c>
      <c r="K10" s="9">
        <v>398319.6</v>
      </c>
      <c r="L10" s="9">
        <v>12789.44</v>
      </c>
      <c r="M10" s="9">
        <v>54208.58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5217450.8099999996</v>
      </c>
      <c r="C11" s="14">
        <v>3127842.37</v>
      </c>
      <c r="D11" s="14">
        <v>6673.58</v>
      </c>
      <c r="E11" s="14">
        <v>324929.09000000003</v>
      </c>
      <c r="F11" s="14">
        <v>21810.01</v>
      </c>
      <c r="G11" s="14">
        <v>8678.76</v>
      </c>
      <c r="H11" s="14">
        <v>342695.52</v>
      </c>
      <c r="I11" s="14">
        <v>572111.59</v>
      </c>
      <c r="J11" s="14">
        <v>83583.44</v>
      </c>
      <c r="K11" s="14">
        <v>126001.01</v>
      </c>
      <c r="L11" s="14">
        <v>7868.82</v>
      </c>
      <c r="M11" s="14">
        <v>21369.68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4224833.16</v>
      </c>
      <c r="C12" s="14">
        <v>2343246.71</v>
      </c>
      <c r="D12" s="14">
        <v>4211.87</v>
      </c>
      <c r="E12" s="14">
        <v>335336.07</v>
      </c>
      <c r="F12" s="14">
        <v>5614.9</v>
      </c>
      <c r="G12" s="14">
        <v>4438.3500000000004</v>
      </c>
      <c r="H12" s="14">
        <v>45902.91</v>
      </c>
      <c r="I12" s="14">
        <v>585182.26</v>
      </c>
      <c r="J12" s="14">
        <v>11251.36</v>
      </c>
      <c r="K12" s="14">
        <v>272318.59000000003</v>
      </c>
      <c r="L12" s="14">
        <v>4920.63</v>
      </c>
      <c r="M12" s="14">
        <v>32838.9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423177.01</v>
      </c>
      <c r="C13" s="21">
        <v>274135.40000000002</v>
      </c>
      <c r="D13" s="21" t="s">
        <v>35</v>
      </c>
      <c r="E13" s="21">
        <v>24510.52</v>
      </c>
      <c r="F13" s="21">
        <v>684.05</v>
      </c>
      <c r="G13" s="21">
        <v>1075.81</v>
      </c>
      <c r="H13" s="21">
        <v>11218.09</v>
      </c>
      <c r="I13" s="21">
        <v>42759.15</v>
      </c>
      <c r="J13" s="21">
        <v>1135.27</v>
      </c>
      <c r="K13" s="21">
        <v>11118.02</v>
      </c>
      <c r="L13" s="21" t="s">
        <v>35</v>
      </c>
      <c r="M13" s="21">
        <v>1959.49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235491.26</v>
      </c>
      <c r="C14" s="22">
        <v>158777.32</v>
      </c>
      <c r="D14" s="22" t="s">
        <v>35</v>
      </c>
      <c r="E14" s="22">
        <v>11902.9</v>
      </c>
      <c r="F14" s="22">
        <v>684.05</v>
      </c>
      <c r="G14" s="22">
        <v>721.46</v>
      </c>
      <c r="H14" s="22">
        <v>9687.02</v>
      </c>
      <c r="I14" s="22">
        <v>19961.39</v>
      </c>
      <c r="J14" s="22">
        <v>1135.27</v>
      </c>
      <c r="K14" s="22">
        <v>3706.59</v>
      </c>
      <c r="L14" s="22" t="s">
        <v>35</v>
      </c>
      <c r="M14" s="22">
        <v>491.22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187685.74</v>
      </c>
      <c r="C15" s="22">
        <v>115358.08</v>
      </c>
      <c r="D15" s="22" t="s">
        <v>35</v>
      </c>
      <c r="E15" s="22">
        <v>12607.62</v>
      </c>
      <c r="F15" s="22" t="s">
        <v>35</v>
      </c>
      <c r="G15" s="22">
        <v>354.35</v>
      </c>
      <c r="H15" s="22">
        <v>1531.07</v>
      </c>
      <c r="I15" s="22">
        <v>22797.759999999998</v>
      </c>
      <c r="J15" s="22" t="s">
        <v>35</v>
      </c>
      <c r="K15" s="22">
        <v>7411.44</v>
      </c>
      <c r="L15" s="22" t="s">
        <v>35</v>
      </c>
      <c r="M15" s="22">
        <v>1468.27</v>
      </c>
      <c r="N15" s="10"/>
      <c r="O15" s="17"/>
      <c r="P15" s="10"/>
    </row>
    <row r="16" spans="1:16" s="18" customFormat="1" ht="23.25" customHeight="1">
      <c r="A16" s="23"/>
      <c r="B16" s="60" t="s">
        <v>36</v>
      </c>
      <c r="C16" s="60"/>
      <c r="D16" s="60"/>
      <c r="E16" s="60"/>
      <c r="F16" s="60"/>
      <c r="G16" s="60"/>
      <c r="H16" s="60"/>
      <c r="I16" s="60"/>
      <c r="J16" s="60"/>
      <c r="K16" s="60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33.52624927094719</v>
      </c>
      <c r="D17" s="25">
        <f t="shared" ref="D17:M17" si="0">D7/$B7*100</f>
        <v>0.16597171368514171</v>
      </c>
      <c r="E17" s="25">
        <f t="shared" si="0"/>
        <v>15.565092003233932</v>
      </c>
      <c r="F17" s="25">
        <f t="shared" si="0"/>
        <v>0.33388690930179338</v>
      </c>
      <c r="G17" s="25">
        <f t="shared" si="0"/>
        <v>0.27088033695429969</v>
      </c>
      <c r="H17" s="25">
        <f>H7/$B7*100</f>
        <v>5.4064483507108125</v>
      </c>
      <c r="I17" s="25">
        <f t="shared" si="0"/>
        <v>15.951819591707505</v>
      </c>
      <c r="J17" s="25">
        <f t="shared" si="0"/>
        <v>3.4861384944618137</v>
      </c>
      <c r="K17" s="25">
        <f t="shared" si="0"/>
        <v>7.6957262002423521</v>
      </c>
      <c r="L17" s="25">
        <f t="shared" si="0"/>
        <v>0.49953933323979371</v>
      </c>
      <c r="M17" s="25">
        <f t="shared" si="0"/>
        <v>1.329537979404849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36.166197848563961</v>
      </c>
      <c r="D18" s="27">
        <f t="shared" si="1"/>
        <v>0.21304349583909557</v>
      </c>
      <c r="E18" s="27">
        <f t="shared" si="1"/>
        <v>14.846873413224889</v>
      </c>
      <c r="F18" s="27">
        <f t="shared" si="1"/>
        <v>0.47338779923469215</v>
      </c>
      <c r="G18" s="27">
        <f t="shared" si="1"/>
        <v>0.33188752601515714</v>
      </c>
      <c r="H18" s="27">
        <f t="shared" si="1"/>
        <v>8.4123356888667757</v>
      </c>
      <c r="I18" s="27">
        <f t="shared" si="1"/>
        <v>14.561931253477386</v>
      </c>
      <c r="J18" s="27">
        <f t="shared" si="1"/>
        <v>5.276974399713712</v>
      </c>
      <c r="K18" s="27">
        <f t="shared" si="1"/>
        <v>4.8872074493751754</v>
      </c>
      <c r="L18" s="27">
        <f t="shared" si="1"/>
        <v>0.55253609741416954</v>
      </c>
      <c r="M18" s="27">
        <f t="shared" si="1"/>
        <v>1.0108689182483936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30.351339808194933</v>
      </c>
      <c r="D19" s="27">
        <f t="shared" si="1"/>
        <v>0.10936127518784484</v>
      </c>
      <c r="E19" s="27">
        <f t="shared" si="1"/>
        <v>16.428850872280854</v>
      </c>
      <c r="F19" s="27">
        <f t="shared" si="1"/>
        <v>0.1661174101589003</v>
      </c>
      <c r="G19" s="27">
        <f t="shared" si="1"/>
        <v>0.19751061169242023</v>
      </c>
      <c r="H19" s="27">
        <f t="shared" si="1"/>
        <v>1.7914461193512576</v>
      </c>
      <c r="I19" s="27">
        <f t="shared" si="1"/>
        <v>17.623355859402118</v>
      </c>
      <c r="J19" s="27">
        <f t="shared" si="1"/>
        <v>1.3324064445165131</v>
      </c>
      <c r="K19" s="27">
        <f t="shared" si="1"/>
        <v>11.073365005046275</v>
      </c>
      <c r="L19" s="27">
        <f t="shared" si="1"/>
        <v>0.43580332929651422</v>
      </c>
      <c r="M19" s="27">
        <f t="shared" si="1"/>
        <v>1.7127823449694859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57.942433180178966</v>
      </c>
      <c r="D20" s="25">
        <f t="shared" si="1"/>
        <v>0.11528407782042166</v>
      </c>
      <c r="E20" s="25">
        <f t="shared" si="1"/>
        <v>6.9926423744275503</v>
      </c>
      <c r="F20" s="25">
        <f t="shared" si="1"/>
        <v>0.29044784172065097</v>
      </c>
      <c r="G20" s="25">
        <f t="shared" si="1"/>
        <v>0.13891871968345387</v>
      </c>
      <c r="H20" s="25">
        <f t="shared" si="1"/>
        <v>4.115513060554564</v>
      </c>
      <c r="I20" s="25">
        <f t="shared" si="1"/>
        <v>12.256503338354904</v>
      </c>
      <c r="J20" s="25">
        <f t="shared" si="1"/>
        <v>1.0043629306353088</v>
      </c>
      <c r="K20" s="25">
        <f t="shared" si="1"/>
        <v>4.2184666471114403</v>
      </c>
      <c r="L20" s="25">
        <f t="shared" si="1"/>
        <v>0.13544858469237503</v>
      </c>
      <c r="M20" s="25">
        <f t="shared" si="1"/>
        <v>0.5741045299233889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59.949628351167917</v>
      </c>
      <c r="D21" s="27">
        <f t="shared" si="1"/>
        <v>0.12790882450121269</v>
      </c>
      <c r="E21" s="27">
        <f t="shared" si="1"/>
        <v>6.2277365294412821</v>
      </c>
      <c r="F21" s="27">
        <f t="shared" si="1"/>
        <v>0.41802042403922535</v>
      </c>
      <c r="G21" s="27">
        <f t="shared" si="1"/>
        <v>0.16634100283927739</v>
      </c>
      <c r="H21" s="27">
        <f t="shared" si="1"/>
        <v>6.5682558873995402</v>
      </c>
      <c r="I21" s="27">
        <f t="shared" si="1"/>
        <v>10.965347079141893</v>
      </c>
      <c r="J21" s="27">
        <f t="shared" si="1"/>
        <v>1.6019976621494971</v>
      </c>
      <c r="K21" s="27">
        <f t="shared" si="1"/>
        <v>2.4149918147479381</v>
      </c>
      <c r="L21" s="27">
        <f t="shared" si="1"/>
        <v>0.15081732989064828</v>
      </c>
      <c r="M21" s="27">
        <f t="shared" si="1"/>
        <v>0.40958086196120747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55.463650782366038</v>
      </c>
      <c r="D22" s="27">
        <f t="shared" si="1"/>
        <v>9.969316752853738E-2</v>
      </c>
      <c r="E22" s="27">
        <f t="shared" si="1"/>
        <v>7.9372618349738575</v>
      </c>
      <c r="F22" s="27">
        <f t="shared" si="1"/>
        <v>0.13290228956638844</v>
      </c>
      <c r="G22" s="27">
        <f t="shared" si="1"/>
        <v>0.10505385258811024</v>
      </c>
      <c r="H22" s="27">
        <f t="shared" si="1"/>
        <v>1.0865023129102689</v>
      </c>
      <c r="I22" s="27">
        <f t="shared" si="1"/>
        <v>13.851014651664967</v>
      </c>
      <c r="J22" s="27">
        <f t="shared" si="1"/>
        <v>0.26631489514251022</v>
      </c>
      <c r="K22" s="27">
        <f t="shared" si="1"/>
        <v>6.445664945500476</v>
      </c>
      <c r="L22" s="27">
        <f t="shared" si="1"/>
        <v>0.11646921460917524</v>
      </c>
      <c r="M22" s="27">
        <f t="shared" si="1"/>
        <v>0.77728276493645021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64.780314979776435</v>
      </c>
      <c r="D23" s="21" t="s">
        <v>35</v>
      </c>
      <c r="E23" s="25">
        <f t="shared" ref="E23:M23" si="2">E13/$B13*100</f>
        <v>5.7920254221749898</v>
      </c>
      <c r="F23" s="25">
        <f t="shared" si="2"/>
        <v>0.16164630493513812</v>
      </c>
      <c r="G23" s="25">
        <f t="shared" si="2"/>
        <v>0.25422222251629406</v>
      </c>
      <c r="H23" s="25">
        <f t="shared" si="2"/>
        <v>2.6509214193842903</v>
      </c>
      <c r="I23" s="25">
        <f t="shared" si="2"/>
        <v>10.104317812539012</v>
      </c>
      <c r="J23" s="25">
        <f t="shared" si="2"/>
        <v>0.26827308033581504</v>
      </c>
      <c r="K23" s="25">
        <f t="shared" si="2"/>
        <v>2.6272741045171619</v>
      </c>
      <c r="L23" s="25" t="s">
        <v>75</v>
      </c>
      <c r="M23" s="25">
        <f t="shared" si="2"/>
        <v>0.46304264024172764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67.423869573758282</v>
      </c>
      <c r="D24" s="22" t="s">
        <v>35</v>
      </c>
      <c r="E24" s="27">
        <f t="shared" ref="E24:M24" si="3">E14/$B14*100</f>
        <v>5.0544975639435616</v>
      </c>
      <c r="F24" s="27">
        <f t="shared" si="3"/>
        <v>0.29047787166283789</v>
      </c>
      <c r="G24" s="27">
        <f t="shared" si="3"/>
        <v>0.30636381154867487</v>
      </c>
      <c r="H24" s="27">
        <f t="shared" si="3"/>
        <v>4.1135369524966663</v>
      </c>
      <c r="I24" s="27">
        <f t="shared" si="3"/>
        <v>8.476488681575697</v>
      </c>
      <c r="J24" s="27">
        <f t="shared" si="3"/>
        <v>0.4820858319752504</v>
      </c>
      <c r="K24" s="27">
        <f t="shared" si="3"/>
        <v>1.5739819813270353</v>
      </c>
      <c r="L24" s="27" t="s">
        <v>76</v>
      </c>
      <c r="M24" s="27">
        <f t="shared" si="3"/>
        <v>0.20859372870143889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61.463422847148649</v>
      </c>
      <c r="D25" s="57" t="s">
        <v>35</v>
      </c>
      <c r="E25" s="33">
        <f t="shared" ref="E25:M25" si="4">E15/$B15*100</f>
        <v>6.7174096444407558</v>
      </c>
      <c r="F25" s="57" t="s">
        <v>35</v>
      </c>
      <c r="G25" s="33">
        <f t="shared" si="4"/>
        <v>0.18879963922672019</v>
      </c>
      <c r="H25" s="33">
        <f t="shared" si="4"/>
        <v>0.81576256139651326</v>
      </c>
      <c r="I25" s="33">
        <f t="shared" si="4"/>
        <v>12.146772578460142</v>
      </c>
      <c r="J25" s="57" t="s">
        <v>35</v>
      </c>
      <c r="K25" s="33">
        <f t="shared" si="4"/>
        <v>3.9488562103865745</v>
      </c>
      <c r="L25" s="57" t="s">
        <v>35</v>
      </c>
      <c r="M25" s="33">
        <f t="shared" si="4"/>
        <v>0.78230237417078152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opLeftCell="L19" zoomScaleNormal="100" workbookViewId="0">
      <selection activeCell="X20" sqref="X20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74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1" t="s">
        <v>69</v>
      </c>
      <c r="N6" s="61"/>
      <c r="O6" s="61"/>
      <c r="P6" s="61"/>
      <c r="Q6" s="61"/>
      <c r="R6" s="61"/>
      <c r="S6" s="61"/>
      <c r="T6" s="61"/>
      <c r="U6" s="61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186339.71</v>
      </c>
      <c r="N7" s="9">
        <v>367438.16</v>
      </c>
      <c r="O7" s="9">
        <v>581698.12</v>
      </c>
      <c r="P7" s="9">
        <v>1566569.89</v>
      </c>
      <c r="Q7" s="9">
        <v>1145617.71</v>
      </c>
      <c r="R7" s="9">
        <v>637533.18000000005</v>
      </c>
      <c r="S7" s="9">
        <v>262170.18</v>
      </c>
      <c r="T7" s="9">
        <v>860633.85</v>
      </c>
      <c r="U7" s="9">
        <v>212119.72</v>
      </c>
      <c r="V7" s="9">
        <v>5697.47</v>
      </c>
      <c r="W7" s="9">
        <v>85292.19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83987.77</v>
      </c>
      <c r="N8" s="14">
        <v>183770.81</v>
      </c>
      <c r="O8" s="14">
        <v>329687.06</v>
      </c>
      <c r="P8" s="14">
        <v>967067.68</v>
      </c>
      <c r="Q8" s="14">
        <v>375196.42</v>
      </c>
      <c r="R8" s="14">
        <v>139108.07999999999</v>
      </c>
      <c r="S8" s="14">
        <v>141296.57</v>
      </c>
      <c r="T8" s="14">
        <v>410589.85</v>
      </c>
      <c r="U8" s="14">
        <v>41586.559999999998</v>
      </c>
      <c r="V8" s="14">
        <v>2579.31</v>
      </c>
      <c r="W8" s="14">
        <v>40505.230000000003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102351.94</v>
      </c>
      <c r="N9" s="14">
        <v>183667.35</v>
      </c>
      <c r="O9" s="14">
        <v>252011.06</v>
      </c>
      <c r="P9" s="14">
        <v>599502.21</v>
      </c>
      <c r="Q9" s="14">
        <v>770421.28</v>
      </c>
      <c r="R9" s="14">
        <v>498425.1</v>
      </c>
      <c r="S9" s="14">
        <v>120873.61</v>
      </c>
      <c r="T9" s="14">
        <v>450044</v>
      </c>
      <c r="U9" s="14">
        <v>170533.16</v>
      </c>
      <c r="V9" s="14">
        <v>3118.16</v>
      </c>
      <c r="W9" s="14">
        <v>44786.96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6112.83</v>
      </c>
      <c r="N10" s="9">
        <v>22223.62</v>
      </c>
      <c r="O10" s="9">
        <v>28101.31</v>
      </c>
      <c r="P10" s="9">
        <v>434064.93</v>
      </c>
      <c r="Q10" s="9">
        <v>299208.78999999998</v>
      </c>
      <c r="R10" s="9">
        <v>142172.1</v>
      </c>
      <c r="S10" s="9">
        <v>65707.38</v>
      </c>
      <c r="T10" s="9">
        <v>135447.34</v>
      </c>
      <c r="U10" s="9">
        <v>20419.29</v>
      </c>
      <c r="V10" s="9" t="s">
        <v>35</v>
      </c>
      <c r="W10" s="9" t="s">
        <v>35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3678.63</v>
      </c>
      <c r="N11" s="14">
        <v>13455.65</v>
      </c>
      <c r="O11" s="14">
        <v>14466.16</v>
      </c>
      <c r="P11" s="14">
        <v>285541.67</v>
      </c>
      <c r="Q11" s="14">
        <v>117019.7</v>
      </c>
      <c r="R11" s="14">
        <v>31577.38</v>
      </c>
      <c r="S11" s="14">
        <v>33464.870000000003</v>
      </c>
      <c r="T11" s="14">
        <v>71417.95</v>
      </c>
      <c r="U11" s="14">
        <v>3264.93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2434.1999999999998</v>
      </c>
      <c r="N12" s="14">
        <v>8767.98</v>
      </c>
      <c r="O12" s="14">
        <v>13635.14</v>
      </c>
      <c r="P12" s="14">
        <v>148523.26</v>
      </c>
      <c r="Q12" s="14">
        <v>182189.09</v>
      </c>
      <c r="R12" s="14">
        <v>110594.71</v>
      </c>
      <c r="S12" s="14">
        <v>32242.51</v>
      </c>
      <c r="T12" s="14">
        <v>64029.38</v>
      </c>
      <c r="U12" s="14">
        <v>17154.36</v>
      </c>
      <c r="V12" s="9" t="s">
        <v>35</v>
      </c>
      <c r="W12" s="9" t="s">
        <v>35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1404.76</v>
      </c>
      <c r="O13" s="21">
        <v>808.5</v>
      </c>
      <c r="P13" s="21">
        <v>24355.83</v>
      </c>
      <c r="Q13" s="21">
        <v>14833.54</v>
      </c>
      <c r="R13" s="21">
        <v>6369.38</v>
      </c>
      <c r="S13" s="21">
        <v>1672.37</v>
      </c>
      <c r="T13" s="21">
        <v>5027.57</v>
      </c>
      <c r="U13" s="21">
        <v>109.24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1297.18</v>
      </c>
      <c r="O14" s="22">
        <v>503.66</v>
      </c>
      <c r="P14" s="22">
        <v>16198.93</v>
      </c>
      <c r="Q14" s="22">
        <v>5684.36</v>
      </c>
      <c r="R14" s="22">
        <v>1298.82</v>
      </c>
      <c r="S14" s="22">
        <v>1128.3900000000001</v>
      </c>
      <c r="T14" s="22">
        <v>2312.71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107.59</v>
      </c>
      <c r="O15" s="22">
        <v>304.83999999999997</v>
      </c>
      <c r="P15" s="22">
        <v>8156.9</v>
      </c>
      <c r="Q15" s="22">
        <v>9149.18</v>
      </c>
      <c r="R15" s="22">
        <v>5070.57</v>
      </c>
      <c r="S15" s="22">
        <v>543.98</v>
      </c>
      <c r="T15" s="22">
        <v>2714.86</v>
      </c>
      <c r="U15" s="22">
        <v>109.24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2" t="s">
        <v>36</v>
      </c>
      <c r="N16" s="62"/>
      <c r="O16" s="62"/>
      <c r="P16" s="62"/>
      <c r="Q16" s="62"/>
      <c r="R16" s="62"/>
      <c r="S16" s="62"/>
      <c r="T16" s="62"/>
      <c r="U16" s="62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0.49708713249485015</v>
      </c>
      <c r="N17" s="29">
        <f>N7/'ตาราง 4 หน้า 1'!$B7*100</f>
        <v>0.98019247386176533</v>
      </c>
      <c r="O17" s="29">
        <f>O7/'ตาราง 4 หน้า 1'!$B7*100</f>
        <v>1.5517607623648508</v>
      </c>
      <c r="P17" s="29">
        <f>P7/'ตาราง 4 หน้า 1'!$B7*100</f>
        <v>4.1790433959185229</v>
      </c>
      <c r="Q17" s="29">
        <f>Q7/'ตาราง 4 หน้า 1'!$B7*100</f>
        <v>3.0560948195058195</v>
      </c>
      <c r="R17" s="29">
        <f>R7/'ตาราง 4 หน้า 1'!$B7*100</f>
        <v>1.7007085624235605</v>
      </c>
      <c r="S17" s="29">
        <f>S7/'ตาราง 4 หน้า 1'!$B7*100</f>
        <v>0.69937547397631294</v>
      </c>
      <c r="T17" s="29">
        <f>T7/'ตาราง 4 หน้า 1'!$B7*100</f>
        <v>2.2958606763126492</v>
      </c>
      <c r="U17" s="29">
        <f>U7/'ตาราง 4 หน้า 1'!$B7*100</f>
        <v>0.56585890017973361</v>
      </c>
      <c r="V17" s="58" t="s">
        <v>70</v>
      </c>
      <c r="W17" s="29">
        <f>W7/'ตาราง 4 หน้า 1'!$B7*100</f>
        <v>0.22752879754565428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0.4103466833864946</v>
      </c>
      <c r="N18" s="30">
        <f>N8/'ตาราง 4 หน้า 1'!$B8*100</f>
        <v>0.89786575339182906</v>
      </c>
      <c r="O18" s="30">
        <f>O8/'ตาราง 4 หน้า 1'!$B8*100</f>
        <v>1.6107820415572915</v>
      </c>
      <c r="P18" s="30">
        <f>P8/'ตาราง 4 หน้า 1'!$B8*100</f>
        <v>4.7248904822484494</v>
      </c>
      <c r="Q18" s="30">
        <f>Q8/'ตาราง 4 หน้า 1'!$B8*100</f>
        <v>1.8331312590569586</v>
      </c>
      <c r="R18" s="30">
        <f>R8/'ตาราง 4 หน้า 1'!$B8*100</f>
        <v>0.67965299305200222</v>
      </c>
      <c r="S18" s="30">
        <f>S8/'ตาราง 4 หน้า 1'!$B8*100</f>
        <v>0.69034549760504027</v>
      </c>
      <c r="T18" s="30">
        <f>T8/'ตาราง 4 หน้า 1'!$B8*100</f>
        <v>2.006056157696035</v>
      </c>
      <c r="U18" s="30">
        <f>U8/'ตาราง 4 หน้า 1'!$B8*100</f>
        <v>0.20318323691001036</v>
      </c>
      <c r="V18" s="58" t="s">
        <v>70</v>
      </c>
      <c r="W18" s="30">
        <f>W8/'ตาราง 4 หน้า 1'!$B8*100</f>
        <v>0.19790008462312003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0.6014047222435529</v>
      </c>
      <c r="N19" s="30">
        <f>N9/'ตาราง 4 หน้า 1'!$B9*100</f>
        <v>1.0792019341495569</v>
      </c>
      <c r="O19" s="30">
        <f>O9/'ตาราง 4 หน้า 1'!$B9*100</f>
        <v>1.4807793730299919</v>
      </c>
      <c r="P19" s="30">
        <f>P9/'ตาราง 4 หน้า 1'!$B9*100</f>
        <v>3.5225855034056619</v>
      </c>
      <c r="Q19" s="30">
        <f>Q9/'ตาราง 4 หน้า 1'!$B9*100</f>
        <v>4.5268804471016617</v>
      </c>
      <c r="R19" s="30">
        <f>R9/'ตาราง 4 หน้า 1'!$B9*100</f>
        <v>2.9286714919591663</v>
      </c>
      <c r="S19" s="30">
        <f>S9/'ตาราง 4 หน้า 1'!$B9*100</f>
        <v>0.71023529059268964</v>
      </c>
      <c r="T19" s="30">
        <f>T9/'ตาราง 4 หน้า 1'!$B9*100</f>
        <v>2.6443913697911099</v>
      </c>
      <c r="U19" s="30">
        <f>U9/'ตาราง 4 หน้า 1'!$B9*100</f>
        <v>1.0020273941374767</v>
      </c>
      <c r="V19" s="58" t="s">
        <v>70</v>
      </c>
      <c r="W19" s="30">
        <f>W9/'ตาราง 4 หน้า 1'!$B9*100</f>
        <v>0.26316149199451533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6.4738891770483364E-2</v>
      </c>
      <c r="N20" s="29">
        <f>N10/'ตาราง 4 หน้า 1'!$B10*100</f>
        <v>0.23536275831789027</v>
      </c>
      <c r="O20" s="29">
        <f>O10/'ตาราง 4 หน้า 1'!$B10*100</f>
        <v>0.29761136277285671</v>
      </c>
      <c r="P20" s="29">
        <f>P10/'ตาราง 4 หน้า 1'!$B10*100</f>
        <v>4.5970332112348018</v>
      </c>
      <c r="Q20" s="29">
        <f>Q10/'ตาราง 4 หน้า 1'!$B10*100</f>
        <v>3.1688179570816275</v>
      </c>
      <c r="R20" s="29">
        <f>R10/'ตาราง 4 หน้า 1'!$B10*100</f>
        <v>1.5056960842494127</v>
      </c>
      <c r="S20" s="29">
        <f>S10/'ตาราง 4 หน้า 1'!$B10*100</f>
        <v>0.6958843878108868</v>
      </c>
      <c r="T20" s="29">
        <f>T10/'ตาราง 4 หน้า 1'!$B10*100</f>
        <v>1.4344764511461732</v>
      </c>
      <c r="U20" s="29">
        <f>U10/'ตาราง 4 หน้า 1'!$B10*100</f>
        <v>0.21625371641941837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7.05062708583543E-2</v>
      </c>
      <c r="N21" s="30">
        <f>N11/'ตาราง 4 หน้า 1'!$B11*100</f>
        <v>0.25789701695338074</v>
      </c>
      <c r="O21" s="30">
        <f>O11/'ตาราง 4 หน้า 1'!$B11*100</f>
        <v>0.2772649043911159</v>
      </c>
      <c r="P21" s="30">
        <f>P11/'ตาราง 4 หน้า 1'!$B11*100</f>
        <v>5.4728195894577105</v>
      </c>
      <c r="Q21" s="30">
        <f>Q11/'ตาราง 4 หน้า 1'!$B11*100</f>
        <v>2.2428520030455257</v>
      </c>
      <c r="R21" s="30">
        <f>R11/'ตาราง 4 หน้า 1'!$B11*100</f>
        <v>0.60522621391039055</v>
      </c>
      <c r="S21" s="30">
        <f>S11/'ตาราง 4 หน้า 1'!$B11*100</f>
        <v>0.64140269297526942</v>
      </c>
      <c r="T21" s="30">
        <f>T11/'ตาราง 4 หน้า 1'!$B11*100</f>
        <v>1.3688284298362174</v>
      </c>
      <c r="U21" s="30">
        <f>U11/'ตาราง 4 หน้า 1'!$B11*100</f>
        <v>6.2577111292401427E-2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5.7616476386490013E-2</v>
      </c>
      <c r="N22" s="30">
        <f>N12/'ตาราง 4 หน้า 1'!$B12*100</f>
        <v>0.20753434911971766</v>
      </c>
      <c r="O22" s="30">
        <f>O12/'ตาราง 4 หน้า 1'!$B12*100</f>
        <v>0.32273795162126589</v>
      </c>
      <c r="P22" s="30">
        <f>P12/'ตาราง 4 หน้า 1'!$B12*100</f>
        <v>3.5154822539785218</v>
      </c>
      <c r="Q22" s="30">
        <f>Q12/'ตาราง 4 หน้า 1'!$B12*100</f>
        <v>4.3123380995239113</v>
      </c>
      <c r="R22" s="30">
        <f>R12/'ตาราง 4 หน้า 1'!$B12*100</f>
        <v>2.6177296430801542</v>
      </c>
      <c r="S22" s="30">
        <f>S12/'ตาราง 4 หน้า 1'!$B12*100</f>
        <v>0.76316646785644904</v>
      </c>
      <c r="T22" s="30">
        <f>T12/'ตาราง 4 หน้า 1'!$B12*100</f>
        <v>1.5155481311361416</v>
      </c>
      <c r="U22" s="30">
        <f>U12/'ตาราง 4 หน้า 1'!$B12*100</f>
        <v>0.4060363889020413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0.33195565137151473</v>
      </c>
      <c r="O23" s="58" t="s">
        <v>70</v>
      </c>
      <c r="P23" s="29">
        <f>P13/'ตาราง 4 หน้า 1'!$B13*100</f>
        <v>5.7554709789173097</v>
      </c>
      <c r="Q23" s="29">
        <f>Q13/'ตาราง 4 หน้า 1'!$B13*100</f>
        <v>3.5052802135919436</v>
      </c>
      <c r="R23" s="29">
        <f>R13/'ตาราง 4 หน้า 1'!$B13*100</f>
        <v>1.5051337500588702</v>
      </c>
      <c r="S23" s="29">
        <f>S13/'ตาราง 4 หน้า 1'!$B13*100</f>
        <v>0.39519396386868932</v>
      </c>
      <c r="T23" s="29">
        <f>T13/'ตาราง 4 หน้า 1'!$B13*100</f>
        <v>1.1880536704959468</v>
      </c>
      <c r="U23" s="29">
        <f>U13/'ตาราง 4 หน้า 1'!$B13*100</f>
        <v>2.5814256781104432E-2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0.55083997597193202</v>
      </c>
      <c r="O24" s="22" t="s">
        <v>35</v>
      </c>
      <c r="P24" s="30">
        <f>P14/'ตาราง 4 หน้า 1'!$B14*100</f>
        <v>6.8787818282512898</v>
      </c>
      <c r="Q24" s="30">
        <f>Q14/'ตาราง 4 หน้า 1'!$B14*100</f>
        <v>2.4138305599961543</v>
      </c>
      <c r="R24" s="30">
        <f>R14/'ตาราง 4 หน้า 1'!$B14*100</f>
        <v>0.55153639247588204</v>
      </c>
      <c r="S24" s="30">
        <f>S14/'ตาราง 4 หน้า 1'!$B14*100</f>
        <v>0.47916427981233789</v>
      </c>
      <c r="T24" s="30">
        <f>T14/'ตาราง 4 หน้า 1'!$B14*100</f>
        <v>0.98207891027463179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59" t="s">
        <v>75</v>
      </c>
      <c r="N25" s="32">
        <f>N15/'ตาราง 4 หน้า 1'!$B15*100</f>
        <v>5.7324546872873777E-2</v>
      </c>
      <c r="O25" s="32">
        <f>O15/'ตาราง 4 หน้า 1'!$B15*100</f>
        <v>0.16242043748235746</v>
      </c>
      <c r="P25" s="32">
        <f>P15/'ตาราง 4 หน้า 1'!$B15*100</f>
        <v>4.3460414200887083</v>
      </c>
      <c r="Q25" s="32">
        <f>Q15/'ตาราง 4 หน้า 1'!$B15*100</f>
        <v>4.8747336904764325</v>
      </c>
      <c r="R25" s="32">
        <f>R15/'ตาราง 4 หน้า 1'!$B15*100</f>
        <v>2.701627731547426</v>
      </c>
      <c r="S25" s="32">
        <f>S15/'ตาราง 4 หน้า 1'!$B15*100</f>
        <v>0.28983555170467401</v>
      </c>
      <c r="T25" s="32">
        <f>T15/'ตาราง 4 หน้า 1'!$B15*100</f>
        <v>1.4464924186568464</v>
      </c>
      <c r="U25" s="32">
        <f>U15/'ตาราง 4 หน้า 1'!$B15*100</f>
        <v>5.8203675995842842E-2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2020-04-16T07:53:59Z</dcterms:modified>
</cp:coreProperties>
</file>