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/>
  <c r="Q23" i="2" l="1"/>
  <c r="R23"/>
  <c r="S23"/>
  <c r="T23"/>
  <c r="U23"/>
  <c r="Q24"/>
  <c r="R24"/>
  <c r="S24"/>
  <c r="T24"/>
  <c r="Q25"/>
  <c r="R25"/>
  <c r="T25"/>
  <c r="U25"/>
  <c r="E23" i="1"/>
  <c r="F23"/>
  <c r="G23"/>
  <c r="H23"/>
  <c r="I23"/>
  <c r="J23"/>
  <c r="K23"/>
  <c r="L23"/>
  <c r="M23"/>
  <c r="E24"/>
  <c r="F24"/>
  <c r="H24"/>
  <c r="I24"/>
  <c r="J24"/>
  <c r="K24"/>
  <c r="L24"/>
  <c r="M24"/>
  <c r="E25"/>
  <c r="G25"/>
  <c r="H25"/>
  <c r="I25"/>
  <c r="K25"/>
  <c r="M25"/>
  <c r="C25"/>
  <c r="M17" i="2"/>
  <c r="P23" l="1"/>
  <c r="P24"/>
  <c r="O25"/>
  <c r="P25"/>
  <c r="N23"/>
  <c r="N24"/>
  <c r="N25"/>
  <c r="N18"/>
  <c r="O18"/>
  <c r="P18"/>
  <c r="Q18"/>
  <c r="R18"/>
  <c r="S18"/>
  <c r="T18"/>
  <c r="U18"/>
  <c r="W18"/>
  <c r="N19"/>
  <c r="O19"/>
  <c r="P19"/>
  <c r="Q19"/>
  <c r="R19"/>
  <c r="S19"/>
  <c r="T19"/>
  <c r="U19"/>
  <c r="W19"/>
  <c r="N20"/>
  <c r="O20"/>
  <c r="P20"/>
  <c r="Q20"/>
  <c r="R20"/>
  <c r="S20"/>
  <c r="T20"/>
  <c r="U20"/>
  <c r="N21"/>
  <c r="O21"/>
  <c r="P21"/>
  <c r="Q21"/>
  <c r="R21"/>
  <c r="S21"/>
  <c r="T21"/>
  <c r="U21"/>
  <c r="N22"/>
  <c r="O22"/>
  <c r="P22"/>
  <c r="Q22"/>
  <c r="R22"/>
  <c r="S22"/>
  <c r="T22"/>
  <c r="U22"/>
  <c r="M18"/>
  <c r="M19"/>
  <c r="M20"/>
  <c r="M21"/>
  <c r="M22"/>
  <c r="N17"/>
  <c r="O17"/>
  <c r="P17"/>
  <c r="Q17"/>
  <c r="R17"/>
  <c r="S17"/>
  <c r="T17"/>
  <c r="U17"/>
  <c r="W17"/>
  <c r="C24" i="1" l="1"/>
  <c r="C23"/>
  <c r="M22"/>
  <c r="L22"/>
  <c r="K22"/>
  <c r="J22"/>
  <c r="I22"/>
  <c r="H22"/>
  <c r="G22"/>
  <c r="F22"/>
  <c r="E22"/>
  <c r="D22"/>
  <c r="C22"/>
  <c r="M21"/>
  <c r="L21"/>
  <c r="K21"/>
  <c r="J21"/>
  <c r="I21"/>
  <c r="H21"/>
  <c r="G21"/>
  <c r="F21"/>
  <c r="E21"/>
  <c r="D21"/>
  <c r="C21"/>
  <c r="M20"/>
  <c r="L20"/>
  <c r="K20"/>
  <c r="J20"/>
  <c r="I20"/>
  <c r="H20"/>
  <c r="G20"/>
  <c r="F20"/>
  <c r="E20"/>
  <c r="D20"/>
  <c r="C20"/>
  <c r="M19"/>
  <c r="L19"/>
  <c r="K19"/>
  <c r="J19"/>
  <c r="I19"/>
  <c r="H19"/>
  <c r="G19"/>
  <c r="F19"/>
  <c r="E19"/>
  <c r="D19"/>
  <c r="C19"/>
  <c r="M18"/>
  <c r="L18"/>
  <c r="K18"/>
  <c r="J18"/>
  <c r="I18"/>
  <c r="H18"/>
  <c r="G18"/>
  <c r="F18"/>
  <c r="E18"/>
  <c r="D18"/>
  <c r="C18"/>
  <c r="M17"/>
  <c r="L17"/>
  <c r="K17"/>
  <c r="J17"/>
  <c r="I17"/>
  <c r="H17"/>
  <c r="G17"/>
  <c r="F17"/>
  <c r="E17"/>
  <c r="D17"/>
  <c r="C17"/>
</calcChain>
</file>

<file path=xl/sharedStrings.xml><?xml version="1.0" encoding="utf-8"?>
<sst xmlns="http://schemas.openxmlformats.org/spreadsheetml/2006/main" count="191" uniqueCount="76">
  <si>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</si>
  <si>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</si>
  <si>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</si>
  <si>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</si>
  <si>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</si>
  <si>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</si>
  <si>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</si>
  <si>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</si>
  <si>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</si>
  <si>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</si>
  <si>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</si>
  <si>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</si>
  <si>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</si>
  <si>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</si>
  <si>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</si>
  <si>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</si>
  <si>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</si>
  <si>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</si>
  <si>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</si>
  <si>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</si>
  <si>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</si>
  <si>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</si>
  <si>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</si>
  <si>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</si>
  <si>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</si>
  <si>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</si>
  <si>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</si>
  <si>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</si>
  <si>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</si>
  <si>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</si>
  <si>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</si>
  <si>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</si>
  <si>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</si>
  <si>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</si>
  <si>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</si>
  <si>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</si>
  <si>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</si>
  <si>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</si>
  <si>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</si>
  <si>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</si>
  <si>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</si>
  <si>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</si>
  <si>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</si>
  <si>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</si>
  <si>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</si>
  <si>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</si>
  <si>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</si>
  <si>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</si>
  <si>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</si>
  <si>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</si>
  <si>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</si>
  <si>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</si>
  <si>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</si>
  <si>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</si>
  <si>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</si>
  <si>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</si>
  <si>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</si>
  <si>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</si>
  <si>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</si>
  <si>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</si>
  <si>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</si>
  <si>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</si>
  <si>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</si>
  <si>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</si>
  <si>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</si>
  <si>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</si>
  <si>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</si>
  <si>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</si>
  <si>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</si>
  <si>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</si>
  <si>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</si>
  <si>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</si>
  <si>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</si>
  <si>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MA.1062 (ก.ย.62-พ.ย.62)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</si>
  <si>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MA.1062 (ก.ย.62-พ.ย.62) (ต่อ)</t>
  </si>
  <si>
    <t xml:space="preserve"> -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</si>
</sst>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  <xf numFmtId="189" fontId="5" fillId="0" borderId="2" xfId="3" applyNumberFormat="1" applyFont="1" applyBorder="1" applyAlignment="1">
      <alignment horizontal="right"/>
    </xf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Z27"/>
  <sheetViews>
    <sheetView topLeftCell="E19" zoomScaleNormal="100" workbookViewId="0">
      <selection activeCell="J30" sqref="J30"/>
    </sheetView>
  </sheetViews>
  <sheetFormatPr defaultRowHeight="23.25" customHeight="1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/>
    <row r="2" spans="1:16" s="3" customFormat="1" ht="26.1" customHeight="1">
      <c r="A2" s="2" t="s">
        <v>73</v>
      </c>
      <c r="L2" s="2"/>
    </row>
    <row r="3" spans="1:16" s="3" customFormat="1" ht="15" customHeight="1">
      <c r="A3" s="2"/>
      <c r="L3" s="2"/>
    </row>
    <row r="4" spans="1:16" s="5" customFormat="1" ht="23.25" customHeight="1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>
      <c r="A7" s="8" t="s">
        <v>30</v>
      </c>
      <c r="B7" s="9">
        <v>37920786.799999997</v>
      </c>
      <c r="C7" s="9">
        <v>12394555.34</v>
      </c>
      <c r="D7" s="9">
        <v>60905.95</v>
      </c>
      <c r="E7" s="9">
        <v>6258806.2400000002</v>
      </c>
      <c r="F7" s="9">
        <v>116253.22</v>
      </c>
      <c r="G7" s="9">
        <v>62594.55</v>
      </c>
      <c r="H7" s="9">
        <v>2090582.53</v>
      </c>
      <c r="I7" s="9">
        <v>6234136.0800000001</v>
      </c>
      <c r="J7" s="9">
        <v>1230573.98</v>
      </c>
      <c r="K7" s="9">
        <v>2857502.64</v>
      </c>
      <c r="L7" s="9">
        <v>202685</v>
      </c>
      <c r="M7" s="9">
        <v>488059.28</v>
      </c>
      <c r="N7" s="10"/>
      <c r="O7" s="11"/>
      <c r="P7" s="10"/>
    </row>
    <row r="8" spans="1:16" s="16" customFormat="1" ht="23.25" customHeight="1">
      <c r="A8" s="13" t="s">
        <v>31</v>
      </c>
      <c r="B8" s="14">
        <v>20649895.77</v>
      </c>
      <c r="C8" s="14">
        <v>7282654.5800000001</v>
      </c>
      <c r="D8" s="14">
        <v>51604.71</v>
      </c>
      <c r="E8" s="14">
        <v>3216562.65</v>
      </c>
      <c r="F8" s="14">
        <v>87906.74</v>
      </c>
      <c r="G8" s="14">
        <v>36561.03</v>
      </c>
      <c r="H8" s="14">
        <v>1773745.31</v>
      </c>
      <c r="I8" s="14">
        <v>3100198.95</v>
      </c>
      <c r="J8" s="14">
        <v>1041180.83</v>
      </c>
      <c r="K8" s="14">
        <v>978471.25</v>
      </c>
      <c r="L8" s="14">
        <v>129156.63</v>
      </c>
      <c r="M8" s="14">
        <v>194428.26</v>
      </c>
      <c r="N8" s="10"/>
      <c r="O8" s="15"/>
      <c r="P8" s="10"/>
    </row>
    <row r="9" spans="1:16" s="18" customFormat="1" ht="23.25" customHeight="1">
      <c r="A9" s="13" t="s">
        <v>32</v>
      </c>
      <c r="B9" s="14">
        <v>17270891.030000001</v>
      </c>
      <c r="C9" s="14">
        <v>5111900.7699999996</v>
      </c>
      <c r="D9" s="14">
        <v>9301.24</v>
      </c>
      <c r="E9" s="14">
        <v>3042243.59</v>
      </c>
      <c r="F9" s="14">
        <v>28346.48</v>
      </c>
      <c r="G9" s="14">
        <v>26033.52</v>
      </c>
      <c r="H9" s="14">
        <v>316837.21999999997</v>
      </c>
      <c r="I9" s="14">
        <v>3133937.13</v>
      </c>
      <c r="J9" s="14">
        <v>189393.14</v>
      </c>
      <c r="K9" s="14">
        <v>1879031.4</v>
      </c>
      <c r="L9" s="14">
        <v>73528.37</v>
      </c>
      <c r="M9" s="14">
        <v>293631.02</v>
      </c>
      <c r="N9" s="10"/>
      <c r="O9" s="17"/>
      <c r="P9" s="10"/>
    </row>
    <row r="10" spans="1:16" s="16" customFormat="1" ht="23.25" customHeight="1">
      <c r="A10" s="19" t="s">
        <v>33</v>
      </c>
      <c r="B10" s="9">
        <v>9682284.2200000007</v>
      </c>
      <c r="C10" s="9">
        <v>5390398.4699999997</v>
      </c>
      <c r="D10" s="9">
        <v>5709.97</v>
      </c>
      <c r="E10" s="9">
        <v>764441.66</v>
      </c>
      <c r="F10" s="9">
        <v>21369.87</v>
      </c>
      <c r="G10" s="9">
        <v>18517.68</v>
      </c>
      <c r="H10" s="9">
        <v>465115.71</v>
      </c>
      <c r="I10" s="9">
        <v>1246866.94</v>
      </c>
      <c r="J10" s="9">
        <v>89273.11</v>
      </c>
      <c r="K10" s="9">
        <v>424201.35</v>
      </c>
      <c r="L10" s="9">
        <v>18497.580000000002</v>
      </c>
      <c r="M10" s="9">
        <v>42957.02</v>
      </c>
      <c r="N10" s="10"/>
      <c r="O10" s="15"/>
      <c r="P10" s="10"/>
    </row>
    <row r="11" spans="1:16" s="18" customFormat="1" ht="23.25" customHeight="1">
      <c r="A11" s="1" t="s">
        <v>31</v>
      </c>
      <c r="B11" s="14">
        <v>5298676.28</v>
      </c>
      <c r="C11" s="14">
        <v>3079846.99</v>
      </c>
      <c r="D11" s="14">
        <v>4195.76</v>
      </c>
      <c r="E11" s="14">
        <v>339980.17</v>
      </c>
      <c r="F11" s="14">
        <v>14550.96</v>
      </c>
      <c r="G11" s="14">
        <v>12270.27</v>
      </c>
      <c r="H11" s="14">
        <v>403024.11</v>
      </c>
      <c r="I11" s="14">
        <v>606401.82999999996</v>
      </c>
      <c r="J11" s="14">
        <v>82063.759999999995</v>
      </c>
      <c r="K11" s="14">
        <v>138626.48000000001</v>
      </c>
      <c r="L11" s="14">
        <v>8650.7000000000007</v>
      </c>
      <c r="M11" s="14">
        <v>19741.66</v>
      </c>
      <c r="N11" s="10"/>
      <c r="O11" s="17"/>
      <c r="P11" s="10"/>
    </row>
    <row r="12" spans="1:16" s="18" customFormat="1" ht="23.25" customHeight="1">
      <c r="A12" s="1" t="s">
        <v>32</v>
      </c>
      <c r="B12" s="14">
        <v>4383607.93</v>
      </c>
      <c r="C12" s="14">
        <v>2310551.48</v>
      </c>
      <c r="D12" s="14">
        <v>1514.21</v>
      </c>
      <c r="E12" s="14">
        <v>424461.49</v>
      </c>
      <c r="F12" s="14">
        <v>6818.91</v>
      </c>
      <c r="G12" s="14">
        <v>6247.41</v>
      </c>
      <c r="H12" s="14">
        <v>62091.6</v>
      </c>
      <c r="I12" s="14">
        <v>640465.11</v>
      </c>
      <c r="J12" s="14">
        <v>7209.35</v>
      </c>
      <c r="K12" s="14">
        <v>285574.87</v>
      </c>
      <c r="L12" s="14">
        <v>9846.8799999999992</v>
      </c>
      <c r="M12" s="14">
        <v>23215.360000000001</v>
      </c>
      <c r="N12" s="10"/>
      <c r="O12" s="17"/>
      <c r="P12" s="10"/>
    </row>
    <row r="13" spans="1:16" s="16" customFormat="1" ht="23.25" customHeight="1">
      <c r="A13" s="20" t="s">
        <v>34</v>
      </c>
      <c r="B13" s="21">
        <v>423645.02</v>
      </c>
      <c r="C13" s="21">
        <v>252526.24</v>
      </c>
      <c r="D13" s="21" t="s">
        <v>35</v>
      </c>
      <c r="E13" s="21">
        <v>29074.92</v>
      </c>
      <c r="F13" s="21">
        <v>400.85</v>
      </c>
      <c r="G13" s="21">
        <v>925.23</v>
      </c>
      <c r="H13" s="21">
        <v>12026.76</v>
      </c>
      <c r="I13" s="21">
        <v>51480.72</v>
      </c>
      <c r="J13" s="21">
        <v>1091.95</v>
      </c>
      <c r="K13" s="21">
        <v>11574.83</v>
      </c>
      <c r="L13" s="21">
        <v>743.83</v>
      </c>
      <c r="M13" s="21">
        <v>1605.12</v>
      </c>
      <c r="N13" s="10"/>
      <c r="O13" s="15"/>
      <c r="P13" s="10"/>
    </row>
    <row r="14" spans="1:16" s="18" customFormat="1" ht="23.25" customHeight="1">
      <c r="A14" s="1" t="s">
        <v>31</v>
      </c>
      <c r="B14" s="22">
        <v>235428.56</v>
      </c>
      <c r="C14" s="22">
        <v>151670.6</v>
      </c>
      <c r="D14" s="22" t="s">
        <v>35</v>
      </c>
      <c r="E14" s="22">
        <v>10778.83</v>
      </c>
      <c r="F14" s="22">
        <v>400.85</v>
      </c>
      <c r="G14" s="22">
        <v>810.11</v>
      </c>
      <c r="H14" s="22">
        <v>10712.58</v>
      </c>
      <c r="I14" s="22">
        <v>25509.599999999999</v>
      </c>
      <c r="J14" s="22">
        <v>1091.95</v>
      </c>
      <c r="K14" s="22">
        <v>3521.22</v>
      </c>
      <c r="L14" s="22">
        <v>221</v>
      </c>
      <c r="M14" s="22">
        <v>672.68</v>
      </c>
      <c r="N14" s="10"/>
      <c r="O14" s="17"/>
      <c r="P14" s="10"/>
    </row>
    <row r="15" spans="1:16" s="18" customFormat="1" ht="23.25" customHeight="1">
      <c r="A15" s="13" t="s">
        <v>32</v>
      </c>
      <c r="B15" s="22">
        <v>188216.45</v>
      </c>
      <c r="C15" s="22">
        <v>100855.65</v>
      </c>
      <c r="D15" s="22" t="s">
        <v>35</v>
      </c>
      <c r="E15" s="22">
        <v>18296.09</v>
      </c>
      <c r="F15" s="22" t="s">
        <v>35</v>
      </c>
      <c r="G15" s="22">
        <v>115.12</v>
      </c>
      <c r="H15" s="22">
        <v>1314.18</v>
      </c>
      <c r="I15" s="22">
        <v>25971.119999999999</v>
      </c>
      <c r="J15" s="22" t="s">
        <v>35</v>
      </c>
      <c r="K15" s="22">
        <v>8053.61</v>
      </c>
      <c r="L15" s="22">
        <v>522.83000000000004</v>
      </c>
      <c r="M15" s="22">
        <v>932.44</v>
      </c>
      <c r="N15" s="10"/>
      <c r="O15" s="17"/>
      <c r="P15" s="10"/>
    </row>
    <row r="16" spans="1:16" s="18" customFormat="1" ht="23.25" customHeight="1">
      <c r="A16" s="23"/>
      <c r="B16" s="59" t="s">
        <v>36</v>
      </c>
      <c r="C16" s="59"/>
      <c r="D16" s="59"/>
      <c r="E16" s="59"/>
      <c r="F16" s="59"/>
      <c r="G16" s="59"/>
      <c r="H16" s="59"/>
      <c r="I16" s="59"/>
      <c r="J16" s="59"/>
      <c r="K16" s="59"/>
      <c r="L16" s="23"/>
      <c r="M16" s="24"/>
    </row>
    <row r="17" spans="1:26" s="16" customFormat="1" ht="23.25" customHeight="1">
      <c r="A17" s="20" t="s">
        <v>30</v>
      </c>
      <c r="B17" s="25">
        <v>100</v>
      </c>
      <c r="C17" s="25">
        <f>C7/$B7*100</f>
        <v>32.685385473067242</v>
      </c>
      <c r="D17" s="25">
        <f t="shared" ref="D17:M17" si="0">D7/$B7*100</f>
        <v>0.16061362418777661</v>
      </c>
      <c r="E17" s="25">
        <f t="shared" si="0"/>
        <v>16.504948257033529</v>
      </c>
      <c r="F17" s="25">
        <f t="shared" si="0"/>
        <v>0.30656858628260325</v>
      </c>
      <c r="G17" s="25">
        <f t="shared" si="0"/>
        <v>0.16506659086514527</v>
      </c>
      <c r="H17" s="25">
        <f>H7/$B7*100</f>
        <v>5.513025193875988</v>
      </c>
      <c r="I17" s="25">
        <f t="shared" si="0"/>
        <v>16.439891168080933</v>
      </c>
      <c r="J17" s="25">
        <f t="shared" si="0"/>
        <v>3.2451172136544386</v>
      </c>
      <c r="K17" s="25">
        <f t="shared" si="0"/>
        <v>7.535451875170482</v>
      </c>
      <c r="L17" s="25">
        <f t="shared" si="0"/>
        <v>0.53449576631674744</v>
      </c>
      <c r="M17" s="25">
        <f t="shared" si="0"/>
        <v>1.2870494554190002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>
      <c r="A18" s="1" t="s">
        <v>31</v>
      </c>
      <c r="B18" s="27">
        <v>100</v>
      </c>
      <c r="C18" s="27">
        <f t="shared" ref="C18:M24" si="1">C8/$B8*100</f>
        <v>35.267270407147436</v>
      </c>
      <c r="D18" s="27">
        <f t="shared" si="1"/>
        <v>0.24990300471623156</v>
      </c>
      <c r="E18" s="27">
        <f t="shared" si="1"/>
        <v>15.576653198768179</v>
      </c>
      <c r="F18" s="27">
        <f t="shared" si="1"/>
        <v>0.42570064749532632</v>
      </c>
      <c r="G18" s="27">
        <f t="shared" si="1"/>
        <v>0.17705188639797187</v>
      </c>
      <c r="H18" s="27">
        <f t="shared" si="1"/>
        <v>8.589609021547135</v>
      </c>
      <c r="I18" s="27">
        <f t="shared" si="1"/>
        <v>15.01314575400397</v>
      </c>
      <c r="J18" s="27">
        <f t="shared" si="1"/>
        <v>5.0420633672767448</v>
      </c>
      <c r="K18" s="27">
        <f t="shared" si="1"/>
        <v>4.7383834809544902</v>
      </c>
      <c r="L18" s="27">
        <f t="shared" si="1"/>
        <v>0.62545899232885083</v>
      </c>
      <c r="M18" s="27">
        <f t="shared" si="1"/>
        <v>0.94154596306710558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>
      <c r="A19" s="1" t="s">
        <v>32</v>
      </c>
      <c r="B19" s="27">
        <v>100</v>
      </c>
      <c r="C19" s="27">
        <f t="shared" si="1"/>
        <v>29.598361550197328</v>
      </c>
      <c r="D19" s="27">
        <f t="shared" si="1"/>
        <v>5.3855009471390311E-2</v>
      </c>
      <c r="E19" s="27">
        <f t="shared" si="1"/>
        <v>17.614861819899978</v>
      </c>
      <c r="F19" s="27">
        <f t="shared" si="1"/>
        <v>0.16412864831792062</v>
      </c>
      <c r="G19" s="27">
        <f t="shared" si="1"/>
        <v>0.15073640355195964</v>
      </c>
      <c r="H19" s="27">
        <f t="shared" si="1"/>
        <v>1.8345157725194676</v>
      </c>
      <c r="I19" s="27">
        <f t="shared" si="1"/>
        <v>18.1457755975431</v>
      </c>
      <c r="J19" s="27">
        <f t="shared" si="1"/>
        <v>1.0966031785564454</v>
      </c>
      <c r="K19" s="27">
        <f t="shared" si="1"/>
        <v>10.879759456162812</v>
      </c>
      <c r="L19" s="27">
        <f t="shared" si="1"/>
        <v>0.42573582261783277</v>
      </c>
      <c r="M19" s="27">
        <f t="shared" si="1"/>
        <v>1.7001498040254845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>
      <c r="A20" s="19" t="s">
        <v>37</v>
      </c>
      <c r="B20" s="25">
        <v>100</v>
      </c>
      <c r="C20" s="25">
        <f t="shared" si="1"/>
        <v>55.672797322613597</v>
      </c>
      <c r="D20" s="25">
        <f t="shared" si="1"/>
        <v>5.8973377255393145E-2</v>
      </c>
      <c r="E20" s="25">
        <f t="shared" si="1"/>
        <v>7.8952615171216278</v>
      </c>
      <c r="F20" s="25">
        <f t="shared" si="1"/>
        <v>0.2207110379579417</v>
      </c>
      <c r="G20" s="25">
        <f t="shared" si="1"/>
        <v>0.19125321648531401</v>
      </c>
      <c r="H20" s="25">
        <f t="shared" si="1"/>
        <v>4.8037807962633838</v>
      </c>
      <c r="I20" s="25">
        <f t="shared" si="1"/>
        <v>12.877817999025854</v>
      </c>
      <c r="J20" s="25">
        <f t="shared" si="1"/>
        <v>0.92202529869547667</v>
      </c>
      <c r="K20" s="25">
        <f t="shared" si="1"/>
        <v>4.3812115030021292</v>
      </c>
      <c r="L20" s="25">
        <f t="shared" si="1"/>
        <v>0.19104562084421026</v>
      </c>
      <c r="M20" s="25">
        <f t="shared" si="1"/>
        <v>0.44366617446807394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>
      <c r="A21" s="1" t="s">
        <v>31</v>
      </c>
      <c r="B21" s="27">
        <v>100</v>
      </c>
      <c r="C21" s="27">
        <f t="shared" si="1"/>
        <v>58.124837737775522</v>
      </c>
      <c r="D21" s="27">
        <f t="shared" si="1"/>
        <v>7.9185060159968859E-2</v>
      </c>
      <c r="E21" s="27">
        <f t="shared" si="1"/>
        <v>6.4163227197567156</v>
      </c>
      <c r="F21" s="27">
        <f t="shared" si="1"/>
        <v>0.27461500252285653</v>
      </c>
      <c r="G21" s="27">
        <f t="shared" si="1"/>
        <v>0.23157236546634247</v>
      </c>
      <c r="H21" s="27">
        <f t="shared" si="1"/>
        <v>7.6061281856607392</v>
      </c>
      <c r="I21" s="27">
        <f t="shared" si="1"/>
        <v>11.444402298907756</v>
      </c>
      <c r="J21" s="27">
        <f t="shared" si="1"/>
        <v>1.5487596460601285</v>
      </c>
      <c r="K21" s="27">
        <f t="shared" si="1"/>
        <v>2.6162473922637903</v>
      </c>
      <c r="L21" s="27">
        <f t="shared" si="1"/>
        <v>0.16326153067044888</v>
      </c>
      <c r="M21" s="27">
        <f t="shared" si="1"/>
        <v>0.37257720526380222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>
      <c r="A22" s="1" t="s">
        <v>32</v>
      </c>
      <c r="B22" s="27">
        <v>100</v>
      </c>
      <c r="C22" s="27">
        <f t="shared" si="1"/>
        <v>52.708899082587436</v>
      </c>
      <c r="D22" s="27">
        <f t="shared" si="1"/>
        <v>3.4542550889125709E-2</v>
      </c>
      <c r="E22" s="27">
        <f t="shared" si="1"/>
        <v>9.6829254983120734</v>
      </c>
      <c r="F22" s="27">
        <f t="shared" si="1"/>
        <v>0.15555474186761956</v>
      </c>
      <c r="G22" s="27">
        <f t="shared" si="1"/>
        <v>0.14251753577788603</v>
      </c>
      <c r="H22" s="27">
        <f t="shared" si="1"/>
        <v>1.4164496686636847</v>
      </c>
      <c r="I22" s="27">
        <f t="shared" si="1"/>
        <v>14.610456049612996</v>
      </c>
      <c r="J22" s="27">
        <f t="shared" si="1"/>
        <v>0.16446156032024517</v>
      </c>
      <c r="K22" s="27">
        <f t="shared" si="1"/>
        <v>6.5146079339262446</v>
      </c>
      <c r="L22" s="27">
        <f t="shared" si="1"/>
        <v>0.22462957812926485</v>
      </c>
      <c r="M22" s="27">
        <f t="shared" si="1"/>
        <v>0.52959480799187264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>
      <c r="A23" s="20" t="s">
        <v>38</v>
      </c>
      <c r="B23" s="29">
        <v>100</v>
      </c>
      <c r="C23" s="25">
        <f t="shared" si="1"/>
        <v>59.607980285003705</v>
      </c>
      <c r="D23" s="21" t="s">
        <v>35</v>
      </c>
      <c r="E23" s="25">
        <f t="shared" ref="E23:M23" si="2">E13/$B13*100</f>
        <v>6.8630383050413286</v>
      </c>
      <c r="F23" s="25">
        <f t="shared" si="2"/>
        <v>9.4619311233730533E-2</v>
      </c>
      <c r="G23" s="25">
        <f t="shared" si="2"/>
        <v>0.2183974687109505</v>
      </c>
      <c r="H23" s="25">
        <f t="shared" si="2"/>
        <v>2.8388767558273198</v>
      </c>
      <c r="I23" s="25">
        <f t="shared" si="2"/>
        <v>12.151852982952567</v>
      </c>
      <c r="J23" s="25">
        <f t="shared" si="2"/>
        <v>0.25775117101577161</v>
      </c>
      <c r="K23" s="25">
        <f t="shared" si="2"/>
        <v>2.732200180235802</v>
      </c>
      <c r="L23" s="25">
        <f t="shared" si="2"/>
        <v>0.17557860115999946</v>
      </c>
      <c r="M23" s="25">
        <f t="shared" si="2"/>
        <v>0.37888324522261585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>
      <c r="A24" s="1" t="s">
        <v>31</v>
      </c>
      <c r="B24" s="30">
        <v>100</v>
      </c>
      <c r="C24" s="27">
        <f t="shared" si="1"/>
        <v>64.423194874912369</v>
      </c>
      <c r="D24" s="22" t="s">
        <v>35</v>
      </c>
      <c r="E24" s="27">
        <f t="shared" ref="E24:M24" si="3">E14/$B14*100</f>
        <v>4.5783867513779972</v>
      </c>
      <c r="F24" s="27">
        <f t="shared" si="3"/>
        <v>0.17026396457592063</v>
      </c>
      <c r="G24" s="27">
        <f t="shared" si="3"/>
        <v>0.34410013806311351</v>
      </c>
      <c r="H24" s="27">
        <f t="shared" si="3"/>
        <v>4.5502465801090572</v>
      </c>
      <c r="I24" s="27">
        <f t="shared" si="3"/>
        <v>10.835388875504313</v>
      </c>
      <c r="J24" s="27">
        <f t="shared" si="3"/>
        <v>0.4638137361074629</v>
      </c>
      <c r="K24" s="27">
        <f t="shared" si="3"/>
        <v>1.4956639075565004</v>
      </c>
      <c r="L24" s="27">
        <f t="shared" si="3"/>
        <v>9.3871363780163294E-2</v>
      </c>
      <c r="M24" s="27">
        <f t="shared" si="3"/>
        <v>0.28572574202552148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>
      <c r="A25" s="31" t="s">
        <v>32</v>
      </c>
      <c r="B25" s="32">
        <v>100</v>
      </c>
      <c r="C25" s="33">
        <f>C15/$B15*100</f>
        <v>53.584928416193158</v>
      </c>
      <c r="D25" s="57" t="s">
        <v>35</v>
      </c>
      <c r="E25" s="33">
        <f t="shared" ref="E25:M25" si="4">E15/$B15*100</f>
        <v>9.7207709528046031</v>
      </c>
      <c r="F25" s="57" t="s">
        <v>35</v>
      </c>
      <c r="G25" s="33">
        <f t="shared" si="4"/>
        <v>6.1163623052076475E-2</v>
      </c>
      <c r="H25" s="33">
        <f t="shared" si="4"/>
        <v>0.6982280241711073</v>
      </c>
      <c r="I25" s="33">
        <f t="shared" si="4"/>
        <v>13.798538863101498</v>
      </c>
      <c r="J25" s="57" t="s">
        <v>35</v>
      </c>
      <c r="K25" s="33">
        <f t="shared" si="4"/>
        <v>4.2789086713727729</v>
      </c>
      <c r="L25" s="57" t="s">
        <v>35</v>
      </c>
      <c r="M25" s="33">
        <f t="shared" si="4"/>
        <v>0.4954083450197897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AJ26"/>
  <sheetViews>
    <sheetView tabSelected="1" topLeftCell="R13" zoomScaleNormal="100" workbookViewId="0">
      <selection activeCell="Y25" sqref="Y25"/>
    </sheetView>
  </sheetViews>
  <sheetFormatPr defaultRowHeight="19.5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>
      <c r="A1" s="2" t="s">
        <v>39</v>
      </c>
      <c r="L1" s="2" t="s">
        <v>74</v>
      </c>
    </row>
    <row r="2" spans="1:24" s="3" customFormat="1" ht="15" customHeight="1">
      <c r="A2" s="2"/>
      <c r="L2" s="2"/>
    </row>
    <row r="3" spans="1:24" s="5" customFormat="1" ht="23.25" customHeight="1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0" t="s">
        <v>69</v>
      </c>
      <c r="N6" s="60"/>
      <c r="O6" s="60"/>
      <c r="P6" s="60"/>
      <c r="Q6" s="60"/>
      <c r="R6" s="60"/>
      <c r="S6" s="60"/>
      <c r="T6" s="60"/>
      <c r="U6" s="60"/>
    </row>
    <row r="7" spans="1:24" s="8" customFormat="1" ht="23.25" customHeight="1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207066.87</v>
      </c>
      <c r="N7" s="9">
        <v>388006.76</v>
      </c>
      <c r="O7" s="9">
        <v>540311.25</v>
      </c>
      <c r="P7" s="9">
        <v>1619976.94</v>
      </c>
      <c r="Q7" s="9">
        <v>1165818.8799999999</v>
      </c>
      <c r="R7" s="9">
        <v>611106.24</v>
      </c>
      <c r="S7" s="9">
        <v>265243.12</v>
      </c>
      <c r="T7" s="9">
        <v>861875.81</v>
      </c>
      <c r="U7" s="9">
        <v>202645.65</v>
      </c>
      <c r="V7" s="9">
        <v>5587.61</v>
      </c>
      <c r="W7" s="9">
        <v>56492.86</v>
      </c>
      <c r="X7" s="38"/>
    </row>
    <row r="8" spans="1:24" ht="23.25" customHeight="1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93777.41</v>
      </c>
      <c r="N8" s="14">
        <v>210717.16</v>
      </c>
      <c r="O8" s="14">
        <v>315030.71999999997</v>
      </c>
      <c r="P8" s="14">
        <v>993913.01</v>
      </c>
      <c r="Q8" s="14">
        <v>375980.09</v>
      </c>
      <c r="R8" s="14">
        <v>128865.73</v>
      </c>
      <c r="S8" s="14">
        <v>145320.15</v>
      </c>
      <c r="T8" s="14">
        <v>422303.8</v>
      </c>
      <c r="U8" s="14">
        <v>40649.83</v>
      </c>
      <c r="V8" s="14">
        <v>2637.22</v>
      </c>
      <c r="W8" s="14">
        <v>28229.7</v>
      </c>
      <c r="X8" s="38"/>
    </row>
    <row r="9" spans="1:24" ht="23.25" customHeight="1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113289.45</v>
      </c>
      <c r="N9" s="14">
        <v>177289.60000000001</v>
      </c>
      <c r="O9" s="14">
        <v>225280.54</v>
      </c>
      <c r="P9" s="14">
        <v>626063.93000000005</v>
      </c>
      <c r="Q9" s="14">
        <v>789838.78</v>
      </c>
      <c r="R9" s="14">
        <v>482240.51</v>
      </c>
      <c r="S9" s="14">
        <v>119922.98</v>
      </c>
      <c r="T9" s="14">
        <v>439572.02</v>
      </c>
      <c r="U9" s="14">
        <v>161995.82</v>
      </c>
      <c r="V9" s="14">
        <v>2950.39</v>
      </c>
      <c r="W9" s="14">
        <v>28263.15</v>
      </c>
      <c r="X9" s="38"/>
    </row>
    <row r="10" spans="1:24" s="8" customFormat="1" ht="23.25" customHeight="1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10167.02</v>
      </c>
      <c r="N10" s="9">
        <v>23460.58</v>
      </c>
      <c r="O10" s="9">
        <v>41073.68</v>
      </c>
      <c r="P10" s="9">
        <v>405343.4</v>
      </c>
      <c r="Q10" s="9">
        <v>318679.99</v>
      </c>
      <c r="R10" s="9">
        <v>122409.3</v>
      </c>
      <c r="S10" s="9">
        <v>59277.38</v>
      </c>
      <c r="T10" s="9">
        <v>193388.54</v>
      </c>
      <c r="U10" s="9">
        <v>21134.97</v>
      </c>
      <c r="V10" s="9" t="s">
        <v>35</v>
      </c>
      <c r="W10" s="9" t="s">
        <v>35</v>
      </c>
      <c r="X10" s="38"/>
    </row>
    <row r="11" spans="1:24" ht="23.25" customHeight="1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2855.19</v>
      </c>
      <c r="N11" s="14">
        <v>14712.28</v>
      </c>
      <c r="O11" s="14">
        <v>23169.759999999998</v>
      </c>
      <c r="P11" s="14">
        <v>264225.86</v>
      </c>
      <c r="Q11" s="14">
        <v>125547.29</v>
      </c>
      <c r="R11" s="14">
        <v>25275.7</v>
      </c>
      <c r="S11" s="14">
        <v>31157.97</v>
      </c>
      <c r="T11" s="14">
        <v>95685.3</v>
      </c>
      <c r="U11" s="14">
        <v>6694.24</v>
      </c>
      <c r="V11" s="9" t="s">
        <v>35</v>
      </c>
      <c r="W11" s="9" t="s">
        <v>35</v>
      </c>
      <c r="X11" s="38"/>
    </row>
    <row r="12" spans="1:24" ht="23.25" customHeight="1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7311.83</v>
      </c>
      <c r="N12" s="14">
        <v>8748.2999999999993</v>
      </c>
      <c r="O12" s="14">
        <v>17903.93</v>
      </c>
      <c r="P12" s="14">
        <v>141117.53</v>
      </c>
      <c r="Q12" s="14">
        <v>193132.7</v>
      </c>
      <c r="R12" s="14">
        <v>97133.6</v>
      </c>
      <c r="S12" s="14">
        <v>28119.41</v>
      </c>
      <c r="T12" s="14">
        <v>97703.23</v>
      </c>
      <c r="U12" s="14">
        <v>14440.73</v>
      </c>
      <c r="V12" s="9" t="s">
        <v>35</v>
      </c>
      <c r="W12" s="9" t="s">
        <v>35</v>
      </c>
      <c r="X12" s="38"/>
    </row>
    <row r="13" spans="1:24" s="8" customFormat="1" ht="23.25" customHeight="1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 t="s">
        <v>35</v>
      </c>
      <c r="N13" s="21">
        <v>921.1</v>
      </c>
      <c r="O13" s="21">
        <v>3675.2</v>
      </c>
      <c r="P13" s="21">
        <v>28561.45</v>
      </c>
      <c r="Q13" s="21">
        <v>15834.55</v>
      </c>
      <c r="R13" s="21">
        <v>6566.39</v>
      </c>
      <c r="S13" s="21">
        <v>973.38</v>
      </c>
      <c r="T13" s="21">
        <v>4754.6899999999996</v>
      </c>
      <c r="U13" s="21">
        <v>907.82</v>
      </c>
      <c r="V13" s="9" t="s">
        <v>35</v>
      </c>
      <c r="W13" s="9" t="s">
        <v>35</v>
      </c>
      <c r="X13" s="38"/>
    </row>
    <row r="14" spans="1:24" ht="23.25" customHeight="1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 t="s">
        <v>35</v>
      </c>
      <c r="N14" s="22">
        <v>486.79</v>
      </c>
      <c r="O14" s="22">
        <v>1994.69</v>
      </c>
      <c r="P14" s="22">
        <v>17422.72</v>
      </c>
      <c r="Q14" s="22">
        <v>5950.15</v>
      </c>
      <c r="R14" s="22">
        <v>990.55</v>
      </c>
      <c r="S14" s="22">
        <v>973.38</v>
      </c>
      <c r="T14" s="22">
        <v>2026.85</v>
      </c>
      <c r="U14" s="9">
        <v>194.01</v>
      </c>
      <c r="V14" s="9" t="s">
        <v>35</v>
      </c>
      <c r="W14" s="9" t="s">
        <v>35</v>
      </c>
      <c r="X14" s="38"/>
    </row>
    <row r="15" spans="1:24" ht="23.25" customHeight="1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>
        <v>434.3</v>
      </c>
      <c r="O15" s="22">
        <v>1680.5</v>
      </c>
      <c r="P15" s="22">
        <v>11138.73</v>
      </c>
      <c r="Q15" s="22">
        <v>9884.4</v>
      </c>
      <c r="R15" s="22">
        <v>5575.84</v>
      </c>
      <c r="S15" s="22" t="s">
        <v>35</v>
      </c>
      <c r="T15" s="22">
        <v>2727.83</v>
      </c>
      <c r="U15" s="22">
        <v>713.8</v>
      </c>
      <c r="V15" s="56" t="s">
        <v>35</v>
      </c>
      <c r="W15" s="56" t="s">
        <v>35</v>
      </c>
      <c r="X15" s="38"/>
    </row>
    <row r="16" spans="1:24" ht="23.25" customHeight="1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1" t="s">
        <v>36</v>
      </c>
      <c r="N16" s="61"/>
      <c r="O16" s="61"/>
      <c r="P16" s="61"/>
      <c r="Q16" s="61"/>
      <c r="R16" s="61"/>
      <c r="S16" s="61"/>
      <c r="T16" s="61"/>
      <c r="U16" s="61"/>
    </row>
    <row r="17" spans="1:36" s="8" customFormat="1" ht="23.25" customHeight="1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0.54605109090194304</v>
      </c>
      <c r="N17" s="29">
        <f>N7/'ตาราง 4 หน้า 1'!$B7*100</f>
        <v>1.0232033476689362</v>
      </c>
      <c r="O17" s="29">
        <f>O7/'ตาราง 4 หน้า 1'!$B7*100</f>
        <v>1.4248418759074906</v>
      </c>
      <c r="P17" s="29">
        <f>P7/'ตาราง 4 หน้า 1'!$B7*100</f>
        <v>4.2720024469534472</v>
      </c>
      <c r="Q17" s="29">
        <f>Q7/'ตาราง 4 หน้า 1'!$B7*100</f>
        <v>3.0743530880535421</v>
      </c>
      <c r="R17" s="29">
        <f>R7/'ตาราง 4 หน้า 1'!$B7*100</f>
        <v>1.6115336509842673</v>
      </c>
      <c r="S17" s="29">
        <f>S7/'ตาราง 4 หน้า 1'!$B7*100</f>
        <v>0.69946628850011106</v>
      </c>
      <c r="T17" s="29">
        <f>T7/'ตาราง 4 หน้า 1'!$B7*100</f>
        <v>2.27283208691229</v>
      </c>
      <c r="U17" s="29">
        <f>U7/'ตาราง 4 หน้า 1'!$B7*100</f>
        <v>0.53439199737279719</v>
      </c>
      <c r="V17" s="58" t="s">
        <v>70</v>
      </c>
      <c r="W17" s="29">
        <f>W7/'ตาราง 4 หน้า 1'!$B7*100</f>
        <v>0.14897597008720295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0.45413018566533908</v>
      </c>
      <c r="N18" s="30">
        <f>N8/'ตาราง 4 หน้า 1'!$B8*100</f>
        <v>1.0204272328876747</v>
      </c>
      <c r="O18" s="30">
        <f>O8/'ตาราง 4 หน้า 1'!$B8*100</f>
        <v>1.5255801942481184</v>
      </c>
      <c r="P18" s="30">
        <f>P8/'ตาราง 4 หน้า 1'!$B8*100</f>
        <v>4.8131623571870463</v>
      </c>
      <c r="Q18" s="30">
        <f>Q8/'ตาราง 4 หน้า 1'!$B8*100</f>
        <v>1.8207360181750689</v>
      </c>
      <c r="R18" s="30">
        <f>R8/'ตาราง 4 หน้า 1'!$B8*100</f>
        <v>0.62405026851135526</v>
      </c>
      <c r="S18" s="30">
        <f>S8/'ตาราง 4 หน้า 1'!$B8*100</f>
        <v>0.7037330920145366</v>
      </c>
      <c r="T18" s="30">
        <f>T8/'ตาราง 4 หน้า 1'!$B8*100</f>
        <v>2.045065043928791</v>
      </c>
      <c r="U18" s="30">
        <f>U8/'ตาราง 4 หน้า 1'!$B8*100</f>
        <v>0.19685247060208289</v>
      </c>
      <c r="V18" s="58" t="s">
        <v>70</v>
      </c>
      <c r="W18" s="30">
        <f>W8/'ตาราง 4 หน้า 1'!$B8*100</f>
        <v>0.13670625902631373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0.655956023364476</v>
      </c>
      <c r="N19" s="30">
        <f>N9/'ตาราง 4 หน้า 1'!$B9*100</f>
        <v>1.0265226020594029</v>
      </c>
      <c r="O19" s="30">
        <f>O9/'ตาราง 4 หน้า 1'!$B9*100</f>
        <v>1.3043944264872129</v>
      </c>
      <c r="P19" s="30">
        <f>P9/'ตาราง 4 หน้า 1'!$B9*100</f>
        <v>3.624966013117159</v>
      </c>
      <c r="Q19" s="30">
        <f>Q9/'ตาราง 4 หน้า 1'!$B9*100</f>
        <v>4.5732370068691237</v>
      </c>
      <c r="R19" s="30">
        <f>R9/'ตาราง 4 หน้า 1'!$B9*100</f>
        <v>2.7922155791634333</v>
      </c>
      <c r="S19" s="30">
        <f>S9/'ตาราง 4 หน้า 1'!$B9*100</f>
        <v>0.69436475391854746</v>
      </c>
      <c r="T19" s="30">
        <f>T9/'ตาราง 4 หน้า 1'!$B9*100</f>
        <v>2.5451612151130574</v>
      </c>
      <c r="U19" s="30">
        <f>U9/'ตาราง 4 หน้า 1'!$B9*100</f>
        <v>0.93797025132408585</v>
      </c>
      <c r="V19" s="58" t="s">
        <v>70</v>
      </c>
      <c r="W19" s="30">
        <f>W9/'ตาราง 4 หน้า 1'!$B9*100</f>
        <v>0.16364616018308581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0.10500641965248982</v>
      </c>
      <c r="N20" s="29">
        <f>N10/'ตาราง 4 หน้า 1'!$B10*100</f>
        <v>0.24230418635655379</v>
      </c>
      <c r="O20" s="29">
        <f>O10/'ตาราง 4 หน้า 1'!$B10*100</f>
        <v>0.42421477274088942</v>
      </c>
      <c r="P20" s="29">
        <f>P10/'ตาราง 4 หน้า 1'!$B10*100</f>
        <v>4.1864439298601797</v>
      </c>
      <c r="Q20" s="29">
        <f>Q10/'ตาราง 4 หน้า 1'!$B10*100</f>
        <v>3.291371981641745</v>
      </c>
      <c r="R20" s="29">
        <f>R10/'ตาราง 4 หน้า 1'!$B10*100</f>
        <v>1.2642605527644797</v>
      </c>
      <c r="S20" s="29">
        <f>S10/'ตาราง 4 หน้า 1'!$B10*100</f>
        <v>0.61222515940561795</v>
      </c>
      <c r="T20" s="29">
        <f>T10/'ตาราง 4 หน้า 1'!$B10*100</f>
        <v>1.9973441762898381</v>
      </c>
      <c r="U20" s="29">
        <f>U10/'ตาราง 4 หน้า 1'!$B10*100</f>
        <v>0.21828495755519145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5.3884967662149764E-2</v>
      </c>
      <c r="N21" s="30">
        <f>N11/'ตาราง 4 หน้า 1'!$B11*100</f>
        <v>0.27765953650597425</v>
      </c>
      <c r="O21" s="30">
        <f>O11/'ตาราง 4 หน้า 1'!$B11*100</f>
        <v>0.43727449603696106</v>
      </c>
      <c r="P21" s="30">
        <f>P11/'ตาราง 4 หน้า 1'!$B11*100</f>
        <v>4.9866390403453735</v>
      </c>
      <c r="Q21" s="30">
        <f>Q11/'ตาราง 4 หน้า 1'!$B11*100</f>
        <v>2.3694085723613969</v>
      </c>
      <c r="R21" s="30">
        <f>R11/'ตาราง 4 หน้า 1'!$B11*100</f>
        <v>0.47701913958027264</v>
      </c>
      <c r="S21" s="30">
        <f>S11/'ตาราง 4 หน้า 1'!$B11*100</f>
        <v>0.58803309267272319</v>
      </c>
      <c r="T21" s="30">
        <f>T11/'ตาราง 4 หน้า 1'!$B11*100</f>
        <v>1.8058340412522804</v>
      </c>
      <c r="U21" s="30">
        <f>U11/'ตาราง 4 หน้า 1'!$B11*100</f>
        <v>0.12633796907479691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0.16679936063533859</v>
      </c>
      <c r="N22" s="30">
        <f>N12/'ตาราง 4 หน้า 1'!$B12*100</f>
        <v>0.19956848650011452</v>
      </c>
      <c r="O22" s="30">
        <f>O12/'ตาราง 4 หน้า 1'!$B12*100</f>
        <v>0.40842909050946996</v>
      </c>
      <c r="P22" s="30">
        <f>P12/'ตาราง 4 หน้า 1'!$B12*100</f>
        <v>3.2192096613895855</v>
      </c>
      <c r="Q22" s="30">
        <f>Q12/'ตาราง 4 หน้า 1'!$B12*100</f>
        <v>4.4057931978419438</v>
      </c>
      <c r="R22" s="30">
        <f>R12/'ตาราง 4 หน้า 1'!$B12*100</f>
        <v>2.2158368529094257</v>
      </c>
      <c r="S22" s="30">
        <f>S12/'ตาราง 4 หน้า 1'!$B12*100</f>
        <v>0.64146726735207826</v>
      </c>
      <c r="T22" s="30">
        <f>T12/'ตาราง 4 หน้า 1'!$B12*100</f>
        <v>2.2288314000745957</v>
      </c>
      <c r="U22" s="30">
        <f>U12/'ตาราง 4 หน้า 1'!$B12*100</f>
        <v>0.32942567470900619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9" t="s">
        <v>75</v>
      </c>
      <c r="N23" s="29">
        <f>N13/'ตาราง 4 หน้า 1'!$B13*100</f>
        <v>0.21742259592712784</v>
      </c>
      <c r="O23" s="58" t="s">
        <v>70</v>
      </c>
      <c r="P23" s="29">
        <f>P13/'ตาราง 4 หน้า 1'!$B13*100</f>
        <v>6.741835416830817</v>
      </c>
      <c r="Q23" s="29">
        <f>Q13/'ตาราง 4 หน้า 1'!$B13*100</f>
        <v>3.7376929392442757</v>
      </c>
      <c r="R23" s="29">
        <f>R13/'ตาราง 4 หน้า 1'!$B13*100</f>
        <v>1.5499745518075487</v>
      </c>
      <c r="S23" s="29">
        <f>S13/'ตาราง 4 หน้า 1'!$B13*100</f>
        <v>0.22976311629958496</v>
      </c>
      <c r="T23" s="29">
        <f>T13/'ตาราง 4 หน้า 1'!$B13*100</f>
        <v>1.1223287836594891</v>
      </c>
      <c r="U23" s="29">
        <f>U13/'ตาราง 4 หน้า 1'!$B13*100</f>
        <v>0.21428789603144632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29" t="s">
        <v>75</v>
      </c>
      <c r="N24" s="30">
        <f>N14/'ตาราง 4 หน้า 1'!$B14*100</f>
        <v>0.20676760712464112</v>
      </c>
      <c r="O24" s="22" t="s">
        <v>35</v>
      </c>
      <c r="P24" s="30">
        <f>P14/'ตาราง 4 หน้า 1'!$B14*100</f>
        <v>7.4004275437100748</v>
      </c>
      <c r="Q24" s="30">
        <f>Q14/'ตาราง 4 หน้า 1'!$B14*100</f>
        <v>2.527369661522799</v>
      </c>
      <c r="R24" s="30">
        <f>R14/'ตาราง 4 หน้า 1'!$B14*100</f>
        <v>0.42074334566715271</v>
      </c>
      <c r="S24" s="30">
        <f>S14/'ตาราง 4 หน้า 1'!$B14*100</f>
        <v>0.41345026278884772</v>
      </c>
      <c r="T24" s="30">
        <f>T14/'ตาราง 4 หน้า 1'!$B14*100</f>
        <v>0.86091933790870567</v>
      </c>
      <c r="U24" s="9" t="s">
        <v>35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2" t="s">
        <v>75</v>
      </c>
      <c r="N25" s="32">
        <f>N15/'ตาราง 4 หน้า 1'!$B15*100</f>
        <v>0.23074497473520514</v>
      </c>
      <c r="O25" s="32">
        <f>O15/'ตาราง 4 หน้า 1'!$B15*100</f>
        <v>0.89285500815683216</v>
      </c>
      <c r="P25" s="32">
        <f>P15/'ตาราง 4 หน้า 1'!$B15*100</f>
        <v>5.9180427640623332</v>
      </c>
      <c r="Q25" s="32">
        <f>Q15/'ตาราง 4 หน้า 1'!$B15*100</f>
        <v>5.2516132357187688</v>
      </c>
      <c r="R25" s="32">
        <f>R15/'ตาราง 4 หน้า 1'!$B15*100</f>
        <v>2.9624615701762518</v>
      </c>
      <c r="S25" s="32" t="s">
        <v>75</v>
      </c>
      <c r="T25" s="32">
        <f>T15/'ตาราง 4 หน้า 1'!$B15*100</f>
        <v>1.4493047764953593</v>
      </c>
      <c r="U25" s="32">
        <f>U15/'ตาราง 4 หน้า 1'!$B15*100</f>
        <v>0.37924421590142621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2019-08-30T07:42:10Z</dcterms:created>
  <dcterms:modified xsi:type="dcterms:W3CDTF">2020-04-16T08:00:56Z</dcterms:modified>
</cp:coreProperties>
</file>