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0" windowHeight="11760" activeTab="1"/>
  </bookViews>
  <sheets>
    <sheet name="ตาราง 4 หน้า 1" sheetId="1" r:id="rId1"/>
    <sheet name="ตาราง 4 หน้า 2" sheetId="2" r:id="rId2"/>
  </sheets>
  <definedNames>
    <definedName name="_xlnm.Print_Area" localSheetId="1">'ตาราง 4 หน้า 2'!$L$1:$W$26</definedName>
  </definedName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4" i="1"/>
  <c r="Q23" i="2" l="1"/>
  <c r="R23"/>
  <c r="S23"/>
  <c r="T23"/>
  <c r="U23"/>
  <c r="Q24"/>
  <c r="R24"/>
  <c r="S24"/>
  <c r="T24"/>
  <c r="Q25"/>
  <c r="R25"/>
  <c r="T25"/>
  <c r="U25"/>
  <c r="E23" i="1"/>
  <c r="F23"/>
  <c r="G23"/>
  <c r="H23"/>
  <c r="I23"/>
  <c r="J23"/>
  <c r="K23"/>
  <c r="L23"/>
  <c r="M23"/>
  <c r="E24"/>
  <c r="F24"/>
  <c r="H24"/>
  <c r="I24"/>
  <c r="J24"/>
  <c r="K24"/>
  <c r="L24"/>
  <c r="M24"/>
  <c r="E25"/>
  <c r="G25"/>
  <c r="H25"/>
  <c r="I25"/>
  <c r="K25"/>
  <c r="M25"/>
  <c r="C25"/>
  <c r="M17" i="2"/>
  <c r="P23" l="1"/>
  <c r="P24"/>
  <c r="O25"/>
  <c r="P25"/>
  <c r="N23"/>
  <c r="N24"/>
  <c r="N25"/>
  <c r="N18"/>
  <c r="O18"/>
  <c r="P18"/>
  <c r="Q18"/>
  <c r="R18"/>
  <c r="S18"/>
  <c r="T18"/>
  <c r="U18"/>
  <c r="W18"/>
  <c r="N19"/>
  <c r="O19"/>
  <c r="P19"/>
  <c r="Q19"/>
  <c r="R19"/>
  <c r="S19"/>
  <c r="T19"/>
  <c r="U19"/>
  <c r="W19"/>
  <c r="N20"/>
  <c r="O20"/>
  <c r="P20"/>
  <c r="Q20"/>
  <c r="R20"/>
  <c r="S20"/>
  <c r="T20"/>
  <c r="U20"/>
  <c r="N21"/>
  <c r="O21"/>
  <c r="P21"/>
  <c r="Q21"/>
  <c r="R21"/>
  <c r="S21"/>
  <c r="T21"/>
  <c r="U21"/>
  <c r="N22"/>
  <c r="O22"/>
  <c r="P22"/>
  <c r="Q22"/>
  <c r="R22"/>
  <c r="S22"/>
  <c r="T22"/>
  <c r="U22"/>
  <c r="M18"/>
  <c r="M19"/>
  <c r="M20"/>
  <c r="M21"/>
  <c r="M22"/>
  <c r="N17"/>
  <c r="O17"/>
  <c r="P17"/>
  <c r="Q17"/>
  <c r="R17"/>
  <c r="S17"/>
  <c r="T17"/>
  <c r="U17"/>
  <c r="W17"/>
  <c r="C24" i="1" l="1"/>
  <c r="C23"/>
  <c r="M22"/>
  <c r="L22"/>
  <c r="K22"/>
  <c r="J22"/>
  <c r="I22"/>
  <c r="H22"/>
  <c r="G22"/>
  <c r="F22"/>
  <c r="E22"/>
  <c r="D22"/>
  <c r="C22"/>
  <c r="M21"/>
  <c r="L21"/>
  <c r="K21"/>
  <c r="J21"/>
  <c r="I21"/>
  <c r="H21"/>
  <c r="G21"/>
  <c r="F21"/>
  <c r="E21"/>
  <c r="D21"/>
  <c r="C21"/>
  <c r="M20"/>
  <c r="L20"/>
  <c r="K20"/>
  <c r="J20"/>
  <c r="I20"/>
  <c r="H20"/>
  <c r="G20"/>
  <c r="F20"/>
  <c r="E20"/>
  <c r="D20"/>
  <c r="C20"/>
  <c r="M19"/>
  <c r="L19"/>
  <c r="K19"/>
  <c r="J19"/>
  <c r="I19"/>
  <c r="H19"/>
  <c r="G19"/>
  <c r="F19"/>
  <c r="E19"/>
  <c r="D19"/>
  <c r="C19"/>
  <c r="M18"/>
  <c r="L18"/>
  <c r="K18"/>
  <c r="J18"/>
  <c r="I18"/>
  <c r="H18"/>
  <c r="G18"/>
  <c r="F18"/>
  <c r="E18"/>
  <c r="D18"/>
  <c r="C18"/>
  <c r="M17"/>
  <c r="L17"/>
  <c r="K17"/>
  <c r="J17"/>
  <c r="I17"/>
  <c r="H17"/>
  <c r="G17"/>
  <c r="F17"/>
  <c r="E17"/>
  <c r="D17"/>
  <c r="C17"/>
</calcChain>
</file>

<file path=xl/sharedStrings.xml><?xml version="1.0" encoding="utf-8"?>
<sst xmlns="http://schemas.openxmlformats.org/spreadsheetml/2006/main" count="191" uniqueCount="76">
  <si>
    <t>เกษตรกรรม</t>
  </si>
  <si>
    <t>การทำ</t>
  </si>
  <si>
    <t>การผลิต</t>
  </si>
  <si>
    <t>การไฟฟ้า</t>
  </si>
  <si>
    <t>การจัดหา</t>
  </si>
  <si>
    <t>การ</t>
  </si>
  <si>
    <t>การขายส่ง</t>
  </si>
  <si>
    <t>การขนส่ง</t>
  </si>
  <si>
    <t>กิจกรรม</t>
  </si>
  <si>
    <t>ข้อมูลข่าวสาร</t>
  </si>
  <si>
    <t>กิจการทาง</t>
  </si>
  <si>
    <t>ภาคและเพศ</t>
  </si>
  <si>
    <t>รวม</t>
  </si>
  <si>
    <t>ล่าสัตว์</t>
  </si>
  <si>
    <t>เหมืองแร่</t>
  </si>
  <si>
    <t xml:space="preserve"> ก๊าซและ</t>
  </si>
  <si>
    <t>น้ำ บำบัด</t>
  </si>
  <si>
    <t>ก่อสร้าง</t>
  </si>
  <si>
    <t>การขายปลีก</t>
  </si>
  <si>
    <t>ที่เก็บสินค้า</t>
  </si>
  <si>
    <t>โรงแรม</t>
  </si>
  <si>
    <t>และการ</t>
  </si>
  <si>
    <t>การเงินและ</t>
  </si>
  <si>
    <t>ป่าไม้</t>
  </si>
  <si>
    <t>เหมืองหิน</t>
  </si>
  <si>
    <t>ไอน้ำ</t>
  </si>
  <si>
    <t>น้ำเสีย</t>
  </si>
  <si>
    <t>และอาหาร</t>
  </si>
  <si>
    <t>สื่อสาร</t>
  </si>
  <si>
    <t>การประกันภัย</t>
  </si>
  <si>
    <t xml:space="preserve">  ทั่วราชอาณาจักร                  </t>
  </si>
  <si>
    <t xml:space="preserve">       ชาย                         </t>
  </si>
  <si>
    <t xml:space="preserve">       หญิง                        </t>
  </si>
  <si>
    <t xml:space="preserve">  ตะวันออกเฉียงเหนือ </t>
  </si>
  <si>
    <t xml:space="preserve">  กาฬสินธุ์                        </t>
  </si>
  <si>
    <t>-</t>
  </si>
  <si>
    <t>อัตราร้อยละ</t>
  </si>
  <si>
    <t xml:space="preserve">  ตะวันออกเฉียงเหนือ            </t>
  </si>
  <si>
    <t xml:space="preserve">  กาฬสินธุ์</t>
  </si>
  <si>
    <t>ตารางที่   4   ประชากรอายุ 15 ปีขึ้นไปที่มีงานทำ จำแนกตามอุตสาหกรรมและเพศ ทั่วราชอาณาจักร  ภาคตะวันออกเฉียงเหนือ  จังหวัดกาฬสินธุ์  ไตรมาสที่  1  ( มกราคม - มีนาคม )  2553  (ต่อ)</t>
  </si>
  <si>
    <t>การประมง</t>
  </si>
  <si>
    <t>การก่อสร้าง</t>
  </si>
  <si>
    <t>โรงแรมและ</t>
  </si>
  <si>
    <t>การบริหาร</t>
  </si>
  <si>
    <t>การศึกษา</t>
  </si>
  <si>
    <t>สุขภาพและ</t>
  </si>
  <si>
    <t>ศิลปะ</t>
  </si>
  <si>
    <t>ลูกจ้างใน</t>
  </si>
  <si>
    <t>องค์การ</t>
  </si>
  <si>
    <t>ไม่ทราบ</t>
  </si>
  <si>
    <t>ภัตตาคาร</t>
  </si>
  <si>
    <t>อสังหา</t>
  </si>
  <si>
    <t>ทางวิชาชีพ</t>
  </si>
  <si>
    <t>ราชการและ</t>
  </si>
  <si>
    <t>สังคมสงเคราห์</t>
  </si>
  <si>
    <t>ความบันเทิง</t>
  </si>
  <si>
    <t>บริการ</t>
  </si>
  <si>
    <t>ครัวเรือน</t>
  </si>
  <si>
    <t>ระหว่าง</t>
  </si>
  <si>
    <t>ประปา</t>
  </si>
  <si>
    <t>คมนาคม</t>
  </si>
  <si>
    <t>ริมทรัพย์</t>
  </si>
  <si>
    <t>และเทคนิค</t>
  </si>
  <si>
    <t>สนับสนุน</t>
  </si>
  <si>
    <t>ป้องกันประเทศ</t>
  </si>
  <si>
    <t>นันทนาการ</t>
  </si>
  <si>
    <t>ด้านอื่นๆ</t>
  </si>
  <si>
    <t>ส่วนบุคคล</t>
  </si>
  <si>
    <t>ประเทศ</t>
  </si>
  <si>
    <t>จำนวน  (คน)</t>
  </si>
  <si>
    <t>--</t>
  </si>
  <si>
    <t xml:space="preserve"> ภาคตะวันออกเฉียงเหนือ            </t>
  </si>
  <si>
    <t xml:space="preserve">  กาฬสินธุ์   </t>
  </si>
  <si>
    <t>ตารางที่   4   ประชากรอายุ 15 ปีขึ้นไปที่มีงานทำ จำแนกตามอุตสาหกรรมและเพศ ทั่วราชอาณาจักร  ภาคตะวันออกเฉียงเหนือ  จังหวัดกาฬสินธุ์ MA.1062 (ก.ย.62-พ.ย.62)</t>
  </si>
  <si>
    <t>ตารางที่   4   ประชากรอายุ 15 ปีขึ้นไปที่มีงานทำ จำแนกตามอุตสาหกรรมและเพศ ทั่วราชอาณาจักร  ภาคตะวันออกเฉียงเหนือ  จังหวัดกาฬสินธุ์ MA.1062 (ก.ย.62-พ.ย.62) (ต่อ)</t>
  </si>
  <si>
    <t xml:space="preserve"> -</t>
  </si>
</sst>
</file>

<file path=xl/styles.xml><?xml version="1.0" encoding="utf-8"?>
<styleSheet xmlns="http://schemas.openxmlformats.org/spreadsheetml/2006/main">
  <numFmts count="8">
    <numFmt numFmtId="43" formatCode="_-* #,##0.00_-;\-* #,##0.00_-;_-* &quot;-&quot;??_-;_-@_-"/>
    <numFmt numFmtId="187" formatCode="_-* #,##0_-;\-* #,##0_-;_-* &quot;-&quot;??_-;_-@_-"/>
    <numFmt numFmtId="188" formatCode="#,##0____"/>
    <numFmt numFmtId="189" formatCode="0.0"/>
    <numFmt numFmtId="190" formatCode="0.0__"/>
    <numFmt numFmtId="191" formatCode="#,##0________"/>
    <numFmt numFmtId="192" formatCode="#,##0.0____"/>
    <numFmt numFmtId="193" formatCode="#,##0.0"/>
  </numFmts>
  <fonts count="10">
    <font>
      <sz val="14"/>
      <name val="AngsanaUPC"/>
      <charset val="222"/>
    </font>
    <font>
      <sz val="14"/>
      <name val="Cordia New"/>
      <family val="2"/>
    </font>
    <font>
      <sz val="15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</font>
    <font>
      <sz val="14"/>
      <name val="AngsanaUPC"/>
      <family val="1"/>
    </font>
    <font>
      <b/>
      <sz val="13"/>
      <name val="TH SarabunPSK"/>
      <family val="2"/>
    </font>
    <font>
      <sz val="13"/>
      <name val="TH SarabunPSK"/>
      <family val="2"/>
    </font>
    <font>
      <b/>
      <sz val="16"/>
      <color rgb="FF000000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63">
    <xf numFmtId="0" fontId="0" fillId="0" borderId="0" xfId="0"/>
    <xf numFmtId="0" fontId="2" fillId="0" borderId="0" xfId="2" applyFont="1" applyBorder="1"/>
    <xf numFmtId="0" fontId="3" fillId="0" borderId="0" xfId="2" applyFont="1" applyAlignment="1">
      <alignment vertical="center"/>
    </xf>
    <xf numFmtId="0" fontId="4" fillId="0" borderId="0" xfId="2" applyFont="1" applyAlignment="1">
      <alignment vertical="center"/>
    </xf>
    <xf numFmtId="0" fontId="5" fillId="0" borderId="1" xfId="2" applyFont="1" applyBorder="1" applyAlignment="1">
      <alignment horizontal="center"/>
    </xf>
    <xf numFmtId="0" fontId="5" fillId="0" borderId="0" xfId="2" applyFont="1" applyAlignment="1">
      <alignment horizontal="center"/>
    </xf>
    <xf numFmtId="0" fontId="5" fillId="0" borderId="0" xfId="2" applyFont="1" applyBorder="1" applyAlignment="1">
      <alignment horizontal="center"/>
    </xf>
    <xf numFmtId="0" fontId="5" fillId="0" borderId="2" xfId="2" applyFont="1" applyBorder="1" applyAlignment="1">
      <alignment horizontal="center"/>
    </xf>
    <xf numFmtId="0" fontId="5" fillId="0" borderId="0" xfId="2" applyFont="1"/>
    <xf numFmtId="3" fontId="5" fillId="0" borderId="0" xfId="0" applyNumberFormat="1" applyFont="1" applyAlignment="1">
      <alignment horizontal="right"/>
    </xf>
    <xf numFmtId="3" fontId="7" fillId="0" borderId="0" xfId="2" applyNumberFormat="1" applyFont="1" applyAlignment="1">
      <alignment horizontal="center"/>
    </xf>
    <xf numFmtId="187" fontId="7" fillId="0" borderId="0" xfId="3" applyNumberFormat="1" applyFont="1" applyAlignment="1">
      <alignment horizontal="center"/>
    </xf>
    <xf numFmtId="0" fontId="7" fillId="0" borderId="0" xfId="2" applyFont="1" applyAlignment="1">
      <alignment horizontal="center"/>
    </xf>
    <xf numFmtId="0" fontId="2" fillId="0" borderId="0" xfId="2" applyFont="1"/>
    <xf numFmtId="3" fontId="2" fillId="0" borderId="0" xfId="0" applyNumberFormat="1" applyFont="1" applyAlignment="1">
      <alignment horizontal="right"/>
    </xf>
    <xf numFmtId="187" fontId="7" fillId="0" borderId="0" xfId="3" applyNumberFormat="1" applyFont="1"/>
    <xf numFmtId="0" fontId="7" fillId="0" borderId="0" xfId="2" applyFont="1"/>
    <xf numFmtId="187" fontId="8" fillId="0" borderId="0" xfId="3" applyNumberFormat="1" applyFont="1"/>
    <xf numFmtId="0" fontId="8" fillId="0" borderId="0" xfId="2" applyFont="1"/>
    <xf numFmtId="0" fontId="5" fillId="0" borderId="0" xfId="2" applyFont="1" applyBorder="1" applyAlignment="1">
      <alignment horizontal="left"/>
    </xf>
    <xf numFmtId="0" fontId="5" fillId="0" borderId="0" xfId="2" applyFont="1" applyBorder="1"/>
    <xf numFmtId="187" fontId="5" fillId="0" borderId="0" xfId="1" applyNumberFormat="1" applyFont="1" applyAlignment="1">
      <alignment horizontal="right"/>
    </xf>
    <xf numFmtId="187" fontId="2" fillId="0" borderId="0" xfId="1" applyNumberFormat="1" applyFont="1" applyAlignment="1">
      <alignment horizontal="right"/>
    </xf>
    <xf numFmtId="0" fontId="5" fillId="0" borderId="1" xfId="2" applyFont="1" applyBorder="1"/>
    <xf numFmtId="187" fontId="2" fillId="0" borderId="1" xfId="3" applyNumberFormat="1" applyFont="1" applyBorder="1"/>
    <xf numFmtId="189" fontId="5" fillId="0" borderId="0" xfId="2" applyNumberFormat="1" applyFont="1" applyBorder="1" applyAlignment="1">
      <alignment horizontal="right"/>
    </xf>
    <xf numFmtId="189" fontId="7" fillId="0" borderId="0" xfId="2" applyNumberFormat="1" applyFont="1"/>
    <xf numFmtId="189" fontId="2" fillId="0" borderId="0" xfId="2" applyNumberFormat="1" applyFont="1" applyBorder="1" applyAlignment="1">
      <alignment horizontal="right"/>
    </xf>
    <xf numFmtId="189" fontId="8" fillId="0" borderId="0" xfId="2" applyNumberFormat="1" applyFont="1"/>
    <xf numFmtId="189" fontId="5" fillId="0" borderId="0" xfId="3" applyNumberFormat="1" applyFont="1" applyBorder="1" applyAlignment="1">
      <alignment horizontal="right"/>
    </xf>
    <xf numFmtId="189" fontId="2" fillId="0" borderId="0" xfId="3" applyNumberFormat="1" applyFont="1" applyBorder="1" applyAlignment="1">
      <alignment horizontal="right"/>
    </xf>
    <xf numFmtId="0" fontId="2" fillId="0" borderId="2" xfId="2" applyFont="1" applyBorder="1"/>
    <xf numFmtId="189" fontId="2" fillId="0" borderId="2" xfId="3" applyNumberFormat="1" applyFont="1" applyBorder="1" applyAlignment="1">
      <alignment horizontal="right"/>
    </xf>
    <xf numFmtId="189" fontId="2" fillId="0" borderId="2" xfId="2" applyNumberFormat="1" applyFont="1" applyBorder="1" applyAlignment="1">
      <alignment horizontal="right"/>
    </xf>
    <xf numFmtId="190" fontId="2" fillId="0" borderId="0" xfId="3" applyNumberFormat="1" applyFont="1" applyBorder="1" applyAlignment="1">
      <alignment horizontal="right"/>
    </xf>
    <xf numFmtId="189" fontId="2" fillId="0" borderId="0" xfId="2" applyNumberFormat="1" applyFont="1"/>
    <xf numFmtId="0" fontId="9" fillId="0" borderId="0" xfId="2" applyFont="1" applyAlignment="1">
      <alignment horizontal="right"/>
    </xf>
    <xf numFmtId="3" fontId="5" fillId="0" borderId="0" xfId="2" applyNumberFormat="1" applyFont="1" applyFill="1" applyAlignment="1">
      <alignment horizontal="right"/>
    </xf>
    <xf numFmtId="3" fontId="5" fillId="0" borderId="0" xfId="2" applyNumberFormat="1" applyFont="1"/>
    <xf numFmtId="3" fontId="2" fillId="0" borderId="0" xfId="2" applyNumberFormat="1" applyFont="1" applyFill="1" applyAlignment="1">
      <alignment horizontal="right"/>
    </xf>
    <xf numFmtId="3" fontId="5" fillId="0" borderId="0" xfId="3" applyNumberFormat="1" applyFont="1" applyFill="1" applyAlignment="1">
      <alignment horizontal="right"/>
    </xf>
    <xf numFmtId="3" fontId="2" fillId="0" borderId="0" xfId="3" applyNumberFormat="1" applyFont="1" applyFill="1" applyAlignment="1">
      <alignment horizontal="right"/>
    </xf>
    <xf numFmtId="187" fontId="2" fillId="0" borderId="1" xfId="3" applyNumberFormat="1" applyFont="1" applyBorder="1" applyAlignment="1">
      <alignment horizontal="right"/>
    </xf>
    <xf numFmtId="187" fontId="5" fillId="0" borderId="1" xfId="3" applyNumberFormat="1" applyFont="1" applyBorder="1" applyAlignment="1">
      <alignment horizontal="center"/>
    </xf>
    <xf numFmtId="192" fontId="5" fillId="0" borderId="0" xfId="2" applyNumberFormat="1" applyFont="1" applyAlignment="1">
      <alignment horizontal="right"/>
    </xf>
    <xf numFmtId="189" fontId="5" fillId="0" borderId="0" xfId="2" applyNumberFormat="1" applyFont="1"/>
    <xf numFmtId="192" fontId="2" fillId="0" borderId="0" xfId="2" applyNumberFormat="1" applyFont="1" applyAlignment="1">
      <alignment horizontal="right"/>
    </xf>
    <xf numFmtId="192" fontId="5" fillId="0" borderId="0" xfId="2" applyNumberFormat="1" applyFont="1" applyBorder="1" applyAlignment="1">
      <alignment horizontal="right"/>
    </xf>
    <xf numFmtId="192" fontId="2" fillId="0" borderId="0" xfId="2" applyNumberFormat="1" applyFont="1" applyBorder="1" applyAlignment="1">
      <alignment horizontal="right"/>
    </xf>
    <xf numFmtId="192" fontId="2" fillId="0" borderId="2" xfId="2" applyNumberFormat="1" applyFont="1" applyBorder="1" applyAlignment="1">
      <alignment horizontal="right"/>
    </xf>
    <xf numFmtId="49" fontId="2" fillId="0" borderId="0" xfId="2" applyNumberFormat="1" applyFont="1"/>
    <xf numFmtId="193" fontId="2" fillId="0" borderId="0" xfId="2" applyNumberFormat="1" applyFont="1"/>
    <xf numFmtId="0" fontId="2" fillId="0" borderId="0" xfId="2" applyFont="1" applyAlignment="1">
      <alignment horizontal="left" indent="3"/>
    </xf>
    <xf numFmtId="0" fontId="2" fillId="0" borderId="0" xfId="2" applyFont="1" applyAlignment="1"/>
    <xf numFmtId="49" fontId="2" fillId="0" borderId="0" xfId="2" applyNumberFormat="1" applyFont="1" applyAlignment="1">
      <alignment horizontal="left" indent="3"/>
    </xf>
    <xf numFmtId="1" fontId="2" fillId="0" borderId="0" xfId="2" applyNumberFormat="1" applyFont="1" applyAlignment="1">
      <alignment horizontal="right" textRotation="180"/>
    </xf>
    <xf numFmtId="3" fontId="5" fillId="0" borderId="2" xfId="0" applyNumberFormat="1" applyFont="1" applyBorder="1" applyAlignment="1">
      <alignment horizontal="right"/>
    </xf>
    <xf numFmtId="187" fontId="2" fillId="0" borderId="2" xfId="1" applyNumberFormat="1" applyFont="1" applyBorder="1" applyAlignment="1">
      <alignment horizontal="right"/>
    </xf>
    <xf numFmtId="189" fontId="5" fillId="0" borderId="0" xfId="3" quotePrefix="1" applyNumberFormat="1" applyFont="1" applyBorder="1" applyAlignment="1">
      <alignment horizontal="right"/>
    </xf>
    <xf numFmtId="188" fontId="5" fillId="0" borderId="1" xfId="3" applyNumberFormat="1" applyFont="1" applyBorder="1" applyAlignment="1">
      <alignment horizontal="center"/>
    </xf>
    <xf numFmtId="0" fontId="5" fillId="0" borderId="1" xfId="2" applyFont="1" applyBorder="1" applyAlignment="1">
      <alignment horizontal="center"/>
    </xf>
    <xf numFmtId="191" fontId="5" fillId="0" borderId="1" xfId="3" applyNumberFormat="1" applyFont="1" applyBorder="1" applyAlignment="1">
      <alignment horizontal="center"/>
    </xf>
    <xf numFmtId="189" fontId="5" fillId="0" borderId="2" xfId="3" applyNumberFormat="1" applyFont="1" applyBorder="1" applyAlignment="1">
      <alignment horizontal="right"/>
    </xf>
  </cellXfs>
  <cellStyles count="4">
    <cellStyle name="Comma 2" xfId="3"/>
    <cellStyle name="Normal 2" xfId="2"/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638175</xdr:colOff>
      <xdr:row>0</xdr:row>
      <xdr:rowOff>104775</xdr:rowOff>
    </xdr:from>
    <xdr:to>
      <xdr:col>12</xdr:col>
      <xdr:colOff>1104900</xdr:colOff>
      <xdr:row>0</xdr:row>
      <xdr:rowOff>438150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="" xmlns:a16="http://schemas.microsoft.com/office/drawing/2014/main" id="{B29C3783-3B9D-491A-948E-E2D374719947}"/>
            </a:ext>
          </a:extLst>
        </xdr:cNvPr>
        <xdr:cNvSpPr/>
      </xdr:nvSpPr>
      <xdr:spPr>
        <a:xfrm>
          <a:off x="11734800" y="104775"/>
          <a:ext cx="381000" cy="333375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th-TH"/>
        </a:p>
      </xdr:txBody>
    </xdr:sp>
    <xdr:clientData/>
  </xdr:twoCellAnchor>
  <xdr:twoCellAnchor>
    <xdr:from>
      <xdr:col>12</xdr:col>
      <xdr:colOff>523875</xdr:colOff>
      <xdr:row>0</xdr:row>
      <xdr:rowOff>38100</xdr:rowOff>
    </xdr:from>
    <xdr:to>
      <xdr:col>12</xdr:col>
      <xdr:colOff>990600</xdr:colOff>
      <xdr:row>0</xdr:row>
      <xdr:rowOff>371475</xdr:rowOff>
    </xdr:to>
    <xdr:sp macro="" textlink="">
      <xdr:nvSpPr>
        <xdr:cNvPr id="3" name="สี่เหลี่ยมผืนผ้า 2">
          <a:extLst>
            <a:ext uri="{FF2B5EF4-FFF2-40B4-BE49-F238E27FC236}">
              <a16:creationId xmlns="" xmlns:a16="http://schemas.microsoft.com/office/drawing/2014/main" id="{483B000D-89B9-461E-8FFE-0F317D3D08AD}"/>
            </a:ext>
          </a:extLst>
        </xdr:cNvPr>
        <xdr:cNvSpPr/>
      </xdr:nvSpPr>
      <xdr:spPr>
        <a:xfrm>
          <a:off x="11620500" y="38100"/>
          <a:ext cx="466725" cy="333375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600" b="1">
              <a:solidFill>
                <a:schemeClr val="tx1"/>
              </a:solidFill>
              <a:latin typeface="TH SarabunPSK" pitchFamily="34" charset="-34"/>
              <a:cs typeface="TH SarabunPSK" pitchFamily="34" charset="-34"/>
            </a:rPr>
            <a:t>26</a:t>
          </a:r>
          <a:endParaRPr lang="th-TH" sz="1600" b="1">
            <a:solidFill>
              <a:schemeClr val="tx1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390525</xdr:colOff>
      <xdr:row>25</xdr:row>
      <xdr:rowOff>276225</xdr:rowOff>
    </xdr:from>
    <xdr:to>
      <xdr:col>22</xdr:col>
      <xdr:colOff>857250</xdr:colOff>
      <xdr:row>25</xdr:row>
      <xdr:rowOff>609600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="" xmlns:a16="http://schemas.microsoft.com/office/drawing/2014/main" id="{2722395D-9533-42BC-86EF-C6C63DD4C62B}"/>
            </a:ext>
          </a:extLst>
        </xdr:cNvPr>
        <xdr:cNvSpPr/>
      </xdr:nvSpPr>
      <xdr:spPr>
        <a:xfrm>
          <a:off x="11544300" y="7620000"/>
          <a:ext cx="466725" cy="333375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600" b="1">
              <a:solidFill>
                <a:schemeClr val="tx1"/>
              </a:solidFill>
              <a:latin typeface="TH SarabunPSK" pitchFamily="34" charset="-34"/>
              <a:cs typeface="TH SarabunPSK" pitchFamily="34" charset="-34"/>
            </a:rPr>
            <a:t>27</a:t>
          </a:r>
          <a:endParaRPr lang="th-TH" sz="1600" b="1">
            <a:solidFill>
              <a:schemeClr val="tx1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Z27"/>
  <sheetViews>
    <sheetView topLeftCell="E19" zoomScaleNormal="100" workbookViewId="0">
      <selection activeCell="J30" sqref="J30"/>
    </sheetView>
  </sheetViews>
  <sheetFormatPr defaultRowHeight="23.25" customHeight="1"/>
  <cols>
    <col min="1" max="1" width="26" style="13" customWidth="1"/>
    <col min="2" max="2" width="14.1640625" style="13" customWidth="1"/>
    <col min="3" max="10" width="15.1640625" style="13" customWidth="1"/>
    <col min="11" max="11" width="16.6640625" style="13" customWidth="1"/>
    <col min="12" max="12" width="16" style="13" customWidth="1"/>
    <col min="13" max="13" width="17.83203125" style="13" customWidth="1"/>
    <col min="14" max="14" width="9.33203125" style="13"/>
    <col min="15" max="15" width="13.5" style="13" bestFit="1" customWidth="1"/>
    <col min="16" max="16384" width="9.33203125" style="13"/>
  </cols>
  <sheetData>
    <row r="1" spans="1:16" s="1" customFormat="1" ht="49.5" customHeight="1"/>
    <row r="2" spans="1:16" s="3" customFormat="1" ht="26.1" customHeight="1">
      <c r="A2" s="2" t="s">
        <v>73</v>
      </c>
      <c r="L2" s="2"/>
    </row>
    <row r="3" spans="1:16" s="3" customFormat="1" ht="15" customHeight="1">
      <c r="A3" s="2"/>
      <c r="L3" s="2"/>
    </row>
    <row r="4" spans="1:16" s="5" customFormat="1" ht="23.25" customHeight="1">
      <c r="A4" s="4"/>
      <c r="B4" s="4"/>
      <c r="C4" s="4" t="s">
        <v>0</v>
      </c>
      <c r="D4" s="4" t="s">
        <v>1</v>
      </c>
      <c r="E4" s="4" t="s">
        <v>2</v>
      </c>
      <c r="F4" s="4" t="s">
        <v>3</v>
      </c>
      <c r="G4" s="4" t="s">
        <v>4</v>
      </c>
      <c r="H4" s="4" t="s">
        <v>5</v>
      </c>
      <c r="I4" s="4" t="s">
        <v>6</v>
      </c>
      <c r="J4" s="4" t="s">
        <v>7</v>
      </c>
      <c r="K4" s="4" t="s">
        <v>8</v>
      </c>
      <c r="L4" s="4" t="s">
        <v>9</v>
      </c>
      <c r="M4" s="4" t="s">
        <v>10</v>
      </c>
    </row>
    <row r="5" spans="1:16" s="5" customFormat="1" ht="23.25" customHeight="1">
      <c r="A5" s="6" t="s">
        <v>11</v>
      </c>
      <c r="B5" s="6" t="s">
        <v>12</v>
      </c>
      <c r="C5" s="6" t="s">
        <v>13</v>
      </c>
      <c r="D5" s="6" t="s">
        <v>14</v>
      </c>
      <c r="E5" s="6"/>
      <c r="F5" s="6" t="s">
        <v>15</v>
      </c>
      <c r="G5" s="6" t="s">
        <v>16</v>
      </c>
      <c r="H5" s="6" t="s">
        <v>17</v>
      </c>
      <c r="I5" s="6" t="s">
        <v>18</v>
      </c>
      <c r="J5" s="6" t="s">
        <v>19</v>
      </c>
      <c r="K5" s="6" t="s">
        <v>20</v>
      </c>
      <c r="L5" s="6" t="s">
        <v>21</v>
      </c>
      <c r="M5" s="6" t="s">
        <v>22</v>
      </c>
    </row>
    <row r="6" spans="1:16" s="5" customFormat="1" ht="23.25" customHeight="1">
      <c r="A6" s="7"/>
      <c r="B6" s="7"/>
      <c r="C6" s="7" t="s">
        <v>23</v>
      </c>
      <c r="D6" s="7" t="s">
        <v>24</v>
      </c>
      <c r="E6" s="7"/>
      <c r="F6" s="7" t="s">
        <v>25</v>
      </c>
      <c r="G6" s="7" t="s">
        <v>26</v>
      </c>
      <c r="H6" s="7"/>
      <c r="I6" s="7"/>
      <c r="J6" s="7"/>
      <c r="K6" s="7" t="s">
        <v>27</v>
      </c>
      <c r="L6" s="7" t="s">
        <v>28</v>
      </c>
      <c r="M6" s="7" t="s">
        <v>29</v>
      </c>
    </row>
    <row r="7" spans="1:16" s="12" customFormat="1" ht="23.25" customHeight="1">
      <c r="A7" s="8" t="s">
        <v>30</v>
      </c>
      <c r="B7" s="9">
        <v>37920786.799999997</v>
      </c>
      <c r="C7" s="9">
        <v>12394555.34</v>
      </c>
      <c r="D7" s="9">
        <v>60905.95</v>
      </c>
      <c r="E7" s="9">
        <v>6258806.2400000002</v>
      </c>
      <c r="F7" s="9">
        <v>116253.22</v>
      </c>
      <c r="G7" s="9">
        <v>62594.55</v>
      </c>
      <c r="H7" s="9">
        <v>2090582.53</v>
      </c>
      <c r="I7" s="9">
        <v>6234136.0800000001</v>
      </c>
      <c r="J7" s="9">
        <v>1230573.98</v>
      </c>
      <c r="K7" s="9">
        <v>2857502.64</v>
      </c>
      <c r="L7" s="9">
        <v>202685</v>
      </c>
      <c r="M7" s="9">
        <v>488059.28</v>
      </c>
      <c r="N7" s="10"/>
      <c r="O7" s="11"/>
      <c r="P7" s="10"/>
    </row>
    <row r="8" spans="1:16" s="16" customFormat="1" ht="23.25" customHeight="1">
      <c r="A8" s="13" t="s">
        <v>31</v>
      </c>
      <c r="B8" s="14">
        <v>20649895.77</v>
      </c>
      <c r="C8" s="14">
        <v>7282654.5800000001</v>
      </c>
      <c r="D8" s="14">
        <v>51604.71</v>
      </c>
      <c r="E8" s="14">
        <v>3216562.65</v>
      </c>
      <c r="F8" s="14">
        <v>87906.74</v>
      </c>
      <c r="G8" s="14">
        <v>36561.03</v>
      </c>
      <c r="H8" s="14">
        <v>1773745.31</v>
      </c>
      <c r="I8" s="14">
        <v>3100198.95</v>
      </c>
      <c r="J8" s="14">
        <v>1041180.83</v>
      </c>
      <c r="K8" s="14">
        <v>978471.25</v>
      </c>
      <c r="L8" s="14">
        <v>129156.63</v>
      </c>
      <c r="M8" s="14">
        <v>194428.26</v>
      </c>
      <c r="N8" s="10"/>
      <c r="O8" s="15"/>
      <c r="P8" s="10"/>
    </row>
    <row r="9" spans="1:16" s="18" customFormat="1" ht="23.25" customHeight="1">
      <c r="A9" s="13" t="s">
        <v>32</v>
      </c>
      <c r="B9" s="14">
        <v>17270891.030000001</v>
      </c>
      <c r="C9" s="14">
        <v>5111900.7699999996</v>
      </c>
      <c r="D9" s="14">
        <v>9301.24</v>
      </c>
      <c r="E9" s="14">
        <v>3042243.59</v>
      </c>
      <c r="F9" s="14">
        <v>28346.48</v>
      </c>
      <c r="G9" s="14">
        <v>26033.52</v>
      </c>
      <c r="H9" s="14">
        <v>316837.21999999997</v>
      </c>
      <c r="I9" s="14">
        <v>3133937.13</v>
      </c>
      <c r="J9" s="14">
        <v>189393.14</v>
      </c>
      <c r="K9" s="14">
        <v>1879031.4</v>
      </c>
      <c r="L9" s="14">
        <v>73528.37</v>
      </c>
      <c r="M9" s="14">
        <v>293631.02</v>
      </c>
      <c r="N9" s="10"/>
      <c r="O9" s="17"/>
      <c r="P9" s="10"/>
    </row>
    <row r="10" spans="1:16" s="16" customFormat="1" ht="23.25" customHeight="1">
      <c r="A10" s="19" t="s">
        <v>33</v>
      </c>
      <c r="B10" s="9">
        <v>9682284.2200000007</v>
      </c>
      <c r="C10" s="9">
        <v>5390398.4699999997</v>
      </c>
      <c r="D10" s="9">
        <v>5709.97</v>
      </c>
      <c r="E10" s="9">
        <v>764441.66</v>
      </c>
      <c r="F10" s="9">
        <v>21369.87</v>
      </c>
      <c r="G10" s="9">
        <v>18517.68</v>
      </c>
      <c r="H10" s="9">
        <v>465115.71</v>
      </c>
      <c r="I10" s="9">
        <v>1246866.94</v>
      </c>
      <c r="J10" s="9">
        <v>89273.11</v>
      </c>
      <c r="K10" s="9">
        <v>424201.35</v>
      </c>
      <c r="L10" s="9">
        <v>18497.580000000002</v>
      </c>
      <c r="M10" s="9">
        <v>42957.02</v>
      </c>
      <c r="N10" s="10"/>
      <c r="O10" s="15"/>
      <c r="P10" s="10"/>
    </row>
    <row r="11" spans="1:16" s="18" customFormat="1" ht="23.25" customHeight="1">
      <c r="A11" s="1" t="s">
        <v>31</v>
      </c>
      <c r="B11" s="14">
        <v>5298676.28</v>
      </c>
      <c r="C11" s="14">
        <v>3079846.99</v>
      </c>
      <c r="D11" s="14">
        <v>4195.76</v>
      </c>
      <c r="E11" s="14">
        <v>339980.17</v>
      </c>
      <c r="F11" s="14">
        <v>14550.96</v>
      </c>
      <c r="G11" s="14">
        <v>12270.27</v>
      </c>
      <c r="H11" s="14">
        <v>403024.11</v>
      </c>
      <c r="I11" s="14">
        <v>606401.82999999996</v>
      </c>
      <c r="J11" s="14">
        <v>82063.759999999995</v>
      </c>
      <c r="K11" s="14">
        <v>138626.48000000001</v>
      </c>
      <c r="L11" s="14">
        <v>8650.7000000000007</v>
      </c>
      <c r="M11" s="14">
        <v>19741.66</v>
      </c>
      <c r="N11" s="10"/>
      <c r="O11" s="17"/>
      <c r="P11" s="10"/>
    </row>
    <row r="12" spans="1:16" s="18" customFormat="1" ht="23.25" customHeight="1">
      <c r="A12" s="1" t="s">
        <v>32</v>
      </c>
      <c r="B12" s="14">
        <v>4383607.93</v>
      </c>
      <c r="C12" s="14">
        <v>2310551.48</v>
      </c>
      <c r="D12" s="14">
        <v>1514.21</v>
      </c>
      <c r="E12" s="14">
        <v>424461.49</v>
      </c>
      <c r="F12" s="14">
        <v>6818.91</v>
      </c>
      <c r="G12" s="14">
        <v>6247.41</v>
      </c>
      <c r="H12" s="14">
        <v>62091.6</v>
      </c>
      <c r="I12" s="14">
        <v>640465.11</v>
      </c>
      <c r="J12" s="14">
        <v>7209.35</v>
      </c>
      <c r="K12" s="14">
        <v>285574.87</v>
      </c>
      <c r="L12" s="14">
        <v>9846.8799999999992</v>
      </c>
      <c r="M12" s="14">
        <v>23215.360000000001</v>
      </c>
      <c r="N12" s="10"/>
      <c r="O12" s="17"/>
      <c r="P12" s="10"/>
    </row>
    <row r="13" spans="1:16" s="16" customFormat="1" ht="23.25" customHeight="1">
      <c r="A13" s="20" t="s">
        <v>34</v>
      </c>
      <c r="B13" s="21">
        <v>423645.02</v>
      </c>
      <c r="C13" s="21">
        <v>252526.24</v>
      </c>
      <c r="D13" s="21" t="s">
        <v>35</v>
      </c>
      <c r="E13" s="21">
        <v>29074.92</v>
      </c>
      <c r="F13" s="21">
        <v>400.85</v>
      </c>
      <c r="G13" s="21">
        <v>925.23</v>
      </c>
      <c r="H13" s="21">
        <v>12026.76</v>
      </c>
      <c r="I13" s="21">
        <v>51480.72</v>
      </c>
      <c r="J13" s="21">
        <v>1091.95</v>
      </c>
      <c r="K13" s="21">
        <v>11574.83</v>
      </c>
      <c r="L13" s="21">
        <v>743.83</v>
      </c>
      <c r="M13" s="21">
        <v>1605.12</v>
      </c>
      <c r="N13" s="10"/>
      <c r="O13" s="15"/>
      <c r="P13" s="10"/>
    </row>
    <row r="14" spans="1:16" s="18" customFormat="1" ht="23.25" customHeight="1">
      <c r="A14" s="1" t="s">
        <v>31</v>
      </c>
      <c r="B14" s="22">
        <v>235428.56</v>
      </c>
      <c r="C14" s="22">
        <v>151670.6</v>
      </c>
      <c r="D14" s="22" t="s">
        <v>35</v>
      </c>
      <c r="E14" s="22">
        <v>10778.83</v>
      </c>
      <c r="F14" s="22">
        <v>400.85</v>
      </c>
      <c r="G14" s="22">
        <v>810.11</v>
      </c>
      <c r="H14" s="22">
        <v>10712.58</v>
      </c>
      <c r="I14" s="22">
        <v>25509.599999999999</v>
      </c>
      <c r="J14" s="22">
        <v>1091.95</v>
      </c>
      <c r="K14" s="22">
        <v>3521.22</v>
      </c>
      <c r="L14" s="22">
        <v>221</v>
      </c>
      <c r="M14" s="22">
        <v>672.68</v>
      </c>
      <c r="N14" s="10"/>
      <c r="O14" s="17"/>
      <c r="P14" s="10"/>
    </row>
    <row r="15" spans="1:16" s="18" customFormat="1" ht="23.25" customHeight="1">
      <c r="A15" s="13" t="s">
        <v>32</v>
      </c>
      <c r="B15" s="22">
        <v>188216.45</v>
      </c>
      <c r="C15" s="22">
        <v>100855.65</v>
      </c>
      <c r="D15" s="22" t="s">
        <v>35</v>
      </c>
      <c r="E15" s="22">
        <v>18296.09</v>
      </c>
      <c r="F15" s="22" t="s">
        <v>35</v>
      </c>
      <c r="G15" s="22">
        <v>115.12</v>
      </c>
      <c r="H15" s="22">
        <v>1314.18</v>
      </c>
      <c r="I15" s="22">
        <v>25971.119999999999</v>
      </c>
      <c r="J15" s="22" t="s">
        <v>35</v>
      </c>
      <c r="K15" s="22">
        <v>8053.61</v>
      </c>
      <c r="L15" s="22">
        <v>522.83000000000004</v>
      </c>
      <c r="M15" s="22">
        <v>932.44</v>
      </c>
      <c r="N15" s="10"/>
      <c r="O15" s="17"/>
      <c r="P15" s="10"/>
    </row>
    <row r="16" spans="1:16" s="18" customFormat="1" ht="23.25" customHeight="1">
      <c r="A16" s="23"/>
      <c r="B16" s="59" t="s">
        <v>36</v>
      </c>
      <c r="C16" s="59"/>
      <c r="D16" s="59"/>
      <c r="E16" s="59"/>
      <c r="F16" s="59"/>
      <c r="G16" s="59"/>
      <c r="H16" s="59"/>
      <c r="I16" s="59"/>
      <c r="J16" s="59"/>
      <c r="K16" s="59"/>
      <c r="L16" s="23"/>
      <c r="M16" s="24"/>
    </row>
    <row r="17" spans="1:26" s="16" customFormat="1" ht="23.25" customHeight="1">
      <c r="A17" s="20" t="s">
        <v>30</v>
      </c>
      <c r="B17" s="25">
        <v>100</v>
      </c>
      <c r="C17" s="25">
        <f>C7/$B7*100</f>
        <v>32.685385473067242</v>
      </c>
      <c r="D17" s="25">
        <f t="shared" ref="D17:M17" si="0">D7/$B7*100</f>
        <v>0.16061362418777661</v>
      </c>
      <c r="E17" s="25">
        <f t="shared" si="0"/>
        <v>16.504948257033529</v>
      </c>
      <c r="F17" s="25">
        <f t="shared" si="0"/>
        <v>0.30656858628260325</v>
      </c>
      <c r="G17" s="25">
        <f t="shared" si="0"/>
        <v>0.16506659086514527</v>
      </c>
      <c r="H17" s="25">
        <f>H7/$B7*100</f>
        <v>5.513025193875988</v>
      </c>
      <c r="I17" s="25">
        <f t="shared" si="0"/>
        <v>16.439891168080933</v>
      </c>
      <c r="J17" s="25">
        <f t="shared" si="0"/>
        <v>3.2451172136544386</v>
      </c>
      <c r="K17" s="25">
        <f t="shared" si="0"/>
        <v>7.535451875170482</v>
      </c>
      <c r="L17" s="25">
        <f t="shared" si="0"/>
        <v>0.53449576631674744</v>
      </c>
      <c r="M17" s="25">
        <f t="shared" si="0"/>
        <v>1.2870494554190002</v>
      </c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</row>
    <row r="18" spans="1:26" s="18" customFormat="1" ht="23.25" customHeight="1">
      <c r="A18" s="1" t="s">
        <v>31</v>
      </c>
      <c r="B18" s="27">
        <v>100</v>
      </c>
      <c r="C18" s="27">
        <f t="shared" ref="C18:M24" si="1">C8/$B8*100</f>
        <v>35.267270407147436</v>
      </c>
      <c r="D18" s="27">
        <f t="shared" si="1"/>
        <v>0.24990300471623156</v>
      </c>
      <c r="E18" s="27">
        <f t="shared" si="1"/>
        <v>15.576653198768179</v>
      </c>
      <c r="F18" s="27">
        <f t="shared" si="1"/>
        <v>0.42570064749532632</v>
      </c>
      <c r="G18" s="27">
        <f t="shared" si="1"/>
        <v>0.17705188639797187</v>
      </c>
      <c r="H18" s="27">
        <f t="shared" si="1"/>
        <v>8.589609021547135</v>
      </c>
      <c r="I18" s="27">
        <f t="shared" si="1"/>
        <v>15.01314575400397</v>
      </c>
      <c r="J18" s="27">
        <f t="shared" si="1"/>
        <v>5.0420633672767448</v>
      </c>
      <c r="K18" s="27">
        <f t="shared" si="1"/>
        <v>4.7383834809544902</v>
      </c>
      <c r="L18" s="27">
        <f t="shared" si="1"/>
        <v>0.62545899232885083</v>
      </c>
      <c r="M18" s="27">
        <f t="shared" si="1"/>
        <v>0.94154596306710558</v>
      </c>
      <c r="N18" s="26"/>
      <c r="O18" s="26"/>
      <c r="P18" s="26"/>
      <c r="Q18" s="26"/>
      <c r="R18" s="28"/>
      <c r="S18" s="28"/>
      <c r="T18" s="28"/>
      <c r="U18" s="28"/>
      <c r="V18" s="28"/>
      <c r="W18" s="28"/>
      <c r="X18" s="28"/>
      <c r="Y18" s="28"/>
      <c r="Z18" s="28"/>
    </row>
    <row r="19" spans="1:26" s="18" customFormat="1" ht="23.25" customHeight="1">
      <c r="A19" s="1" t="s">
        <v>32</v>
      </c>
      <c r="B19" s="27">
        <v>100</v>
      </c>
      <c r="C19" s="27">
        <f t="shared" si="1"/>
        <v>29.598361550197328</v>
      </c>
      <c r="D19" s="27">
        <f t="shared" si="1"/>
        <v>5.3855009471390311E-2</v>
      </c>
      <c r="E19" s="27">
        <f t="shared" si="1"/>
        <v>17.614861819899978</v>
      </c>
      <c r="F19" s="27">
        <f t="shared" si="1"/>
        <v>0.16412864831792062</v>
      </c>
      <c r="G19" s="27">
        <f t="shared" si="1"/>
        <v>0.15073640355195964</v>
      </c>
      <c r="H19" s="27">
        <f t="shared" si="1"/>
        <v>1.8345157725194676</v>
      </c>
      <c r="I19" s="27">
        <f t="shared" si="1"/>
        <v>18.1457755975431</v>
      </c>
      <c r="J19" s="27">
        <f t="shared" si="1"/>
        <v>1.0966031785564454</v>
      </c>
      <c r="K19" s="27">
        <f t="shared" si="1"/>
        <v>10.879759456162812</v>
      </c>
      <c r="L19" s="27">
        <f t="shared" si="1"/>
        <v>0.42573582261783277</v>
      </c>
      <c r="M19" s="27">
        <f t="shared" si="1"/>
        <v>1.7001498040254845</v>
      </c>
      <c r="N19" s="26"/>
      <c r="O19" s="26"/>
      <c r="P19" s="26"/>
      <c r="Q19" s="26"/>
      <c r="R19" s="28"/>
      <c r="S19" s="28"/>
      <c r="T19" s="28"/>
      <c r="U19" s="28"/>
      <c r="V19" s="28"/>
      <c r="W19" s="28"/>
      <c r="X19" s="28"/>
      <c r="Y19" s="28"/>
      <c r="Z19" s="28"/>
    </row>
    <row r="20" spans="1:26" s="16" customFormat="1" ht="23.25" customHeight="1">
      <c r="A20" s="19" t="s">
        <v>37</v>
      </c>
      <c r="B20" s="25">
        <v>100</v>
      </c>
      <c r="C20" s="25">
        <f t="shared" si="1"/>
        <v>55.672797322613597</v>
      </c>
      <c r="D20" s="25">
        <f t="shared" si="1"/>
        <v>5.8973377255393145E-2</v>
      </c>
      <c r="E20" s="25">
        <f t="shared" si="1"/>
        <v>7.8952615171216278</v>
      </c>
      <c r="F20" s="25">
        <f t="shared" si="1"/>
        <v>0.2207110379579417</v>
      </c>
      <c r="G20" s="25">
        <f t="shared" si="1"/>
        <v>0.19125321648531401</v>
      </c>
      <c r="H20" s="25">
        <f t="shared" si="1"/>
        <v>4.8037807962633838</v>
      </c>
      <c r="I20" s="25">
        <f t="shared" si="1"/>
        <v>12.877817999025854</v>
      </c>
      <c r="J20" s="25">
        <f t="shared" si="1"/>
        <v>0.92202529869547667</v>
      </c>
      <c r="K20" s="25">
        <f t="shared" si="1"/>
        <v>4.3812115030021292</v>
      </c>
      <c r="L20" s="25">
        <f t="shared" si="1"/>
        <v>0.19104562084421026</v>
      </c>
      <c r="M20" s="25">
        <f t="shared" si="1"/>
        <v>0.44366617446807394</v>
      </c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</row>
    <row r="21" spans="1:26" s="18" customFormat="1" ht="23.25" customHeight="1">
      <c r="A21" s="1" t="s">
        <v>31</v>
      </c>
      <c r="B21" s="27">
        <v>100</v>
      </c>
      <c r="C21" s="27">
        <f t="shared" si="1"/>
        <v>58.124837737775522</v>
      </c>
      <c r="D21" s="27">
        <f t="shared" si="1"/>
        <v>7.9185060159968859E-2</v>
      </c>
      <c r="E21" s="27">
        <f t="shared" si="1"/>
        <v>6.4163227197567156</v>
      </c>
      <c r="F21" s="27">
        <f t="shared" si="1"/>
        <v>0.27461500252285653</v>
      </c>
      <c r="G21" s="27">
        <f t="shared" si="1"/>
        <v>0.23157236546634247</v>
      </c>
      <c r="H21" s="27">
        <f t="shared" si="1"/>
        <v>7.6061281856607392</v>
      </c>
      <c r="I21" s="27">
        <f t="shared" si="1"/>
        <v>11.444402298907756</v>
      </c>
      <c r="J21" s="27">
        <f t="shared" si="1"/>
        <v>1.5487596460601285</v>
      </c>
      <c r="K21" s="27">
        <f t="shared" si="1"/>
        <v>2.6162473922637903</v>
      </c>
      <c r="L21" s="27">
        <f t="shared" si="1"/>
        <v>0.16326153067044888</v>
      </c>
      <c r="M21" s="27">
        <f t="shared" si="1"/>
        <v>0.37257720526380222</v>
      </c>
      <c r="N21" s="26"/>
      <c r="O21" s="26"/>
      <c r="P21" s="26"/>
      <c r="Q21" s="26"/>
      <c r="R21" s="28"/>
      <c r="S21" s="28"/>
      <c r="T21" s="28"/>
      <c r="U21" s="28"/>
      <c r="V21" s="28"/>
      <c r="W21" s="28"/>
      <c r="X21" s="28"/>
      <c r="Y21" s="28"/>
      <c r="Z21" s="28"/>
    </row>
    <row r="22" spans="1:26" s="18" customFormat="1" ht="23.25" customHeight="1">
      <c r="A22" s="1" t="s">
        <v>32</v>
      </c>
      <c r="B22" s="27">
        <v>100</v>
      </c>
      <c r="C22" s="27">
        <f t="shared" si="1"/>
        <v>52.708899082587436</v>
      </c>
      <c r="D22" s="27">
        <f t="shared" si="1"/>
        <v>3.4542550889125709E-2</v>
      </c>
      <c r="E22" s="27">
        <f t="shared" si="1"/>
        <v>9.6829254983120734</v>
      </c>
      <c r="F22" s="27">
        <f t="shared" si="1"/>
        <v>0.15555474186761956</v>
      </c>
      <c r="G22" s="27">
        <f t="shared" si="1"/>
        <v>0.14251753577788603</v>
      </c>
      <c r="H22" s="27">
        <f t="shared" si="1"/>
        <v>1.4164496686636847</v>
      </c>
      <c r="I22" s="27">
        <f t="shared" si="1"/>
        <v>14.610456049612996</v>
      </c>
      <c r="J22" s="27">
        <f t="shared" si="1"/>
        <v>0.16446156032024517</v>
      </c>
      <c r="K22" s="27">
        <f t="shared" si="1"/>
        <v>6.5146079339262446</v>
      </c>
      <c r="L22" s="27">
        <f t="shared" si="1"/>
        <v>0.22462957812926485</v>
      </c>
      <c r="M22" s="27">
        <f t="shared" si="1"/>
        <v>0.52959480799187264</v>
      </c>
      <c r="N22" s="26"/>
      <c r="O22" s="26"/>
      <c r="P22" s="26"/>
      <c r="Q22" s="26"/>
      <c r="R22" s="28"/>
      <c r="S22" s="28"/>
      <c r="T22" s="28"/>
      <c r="U22" s="28"/>
      <c r="V22" s="28"/>
      <c r="W22" s="28"/>
      <c r="X22" s="28"/>
      <c r="Y22" s="28"/>
      <c r="Z22" s="28"/>
    </row>
    <row r="23" spans="1:26" s="16" customFormat="1" ht="23.25" customHeight="1">
      <c r="A23" s="20" t="s">
        <v>38</v>
      </c>
      <c r="B23" s="29">
        <v>100</v>
      </c>
      <c r="C23" s="25">
        <f t="shared" si="1"/>
        <v>59.607980285003705</v>
      </c>
      <c r="D23" s="21" t="s">
        <v>35</v>
      </c>
      <c r="E23" s="25">
        <f t="shared" ref="E23:M23" si="2">E13/$B13*100</f>
        <v>6.8630383050413286</v>
      </c>
      <c r="F23" s="25">
        <f t="shared" si="2"/>
        <v>9.4619311233730533E-2</v>
      </c>
      <c r="G23" s="25">
        <f t="shared" si="2"/>
        <v>0.2183974687109505</v>
      </c>
      <c r="H23" s="25">
        <f t="shared" si="2"/>
        <v>2.8388767558273198</v>
      </c>
      <c r="I23" s="25">
        <f t="shared" si="2"/>
        <v>12.151852982952567</v>
      </c>
      <c r="J23" s="25">
        <f t="shared" si="2"/>
        <v>0.25775117101577161</v>
      </c>
      <c r="K23" s="25">
        <f t="shared" si="2"/>
        <v>2.732200180235802</v>
      </c>
      <c r="L23" s="25">
        <f t="shared" si="2"/>
        <v>0.17557860115999946</v>
      </c>
      <c r="M23" s="25">
        <f t="shared" si="2"/>
        <v>0.37888324522261585</v>
      </c>
      <c r="N23" s="26"/>
      <c r="O23" s="26"/>
      <c r="P23" s="45"/>
      <c r="Q23" s="26"/>
      <c r="R23" s="26"/>
      <c r="S23" s="26"/>
      <c r="T23" s="26"/>
      <c r="U23" s="26"/>
      <c r="V23" s="26"/>
      <c r="W23" s="26"/>
      <c r="X23" s="26"/>
      <c r="Y23" s="26"/>
      <c r="Z23" s="26"/>
    </row>
    <row r="24" spans="1:26" s="18" customFormat="1" ht="23.25" customHeight="1">
      <c r="A24" s="1" t="s">
        <v>31</v>
      </c>
      <c r="B24" s="30">
        <v>100</v>
      </c>
      <c r="C24" s="27">
        <f t="shared" si="1"/>
        <v>64.423194874912369</v>
      </c>
      <c r="D24" s="22" t="s">
        <v>35</v>
      </c>
      <c r="E24" s="27">
        <f t="shared" ref="E24:M24" si="3">E14/$B14*100</f>
        <v>4.5783867513779972</v>
      </c>
      <c r="F24" s="27">
        <f t="shared" si="3"/>
        <v>0.17026396457592063</v>
      </c>
      <c r="G24" s="27">
        <f t="shared" si="3"/>
        <v>0.34410013806311351</v>
      </c>
      <c r="H24" s="27">
        <f t="shared" si="3"/>
        <v>4.5502465801090572</v>
      </c>
      <c r="I24" s="27">
        <f t="shared" si="3"/>
        <v>10.835388875504313</v>
      </c>
      <c r="J24" s="27">
        <f t="shared" si="3"/>
        <v>0.4638137361074629</v>
      </c>
      <c r="K24" s="27">
        <f t="shared" si="3"/>
        <v>1.4956639075565004</v>
      </c>
      <c r="L24" s="27">
        <f t="shared" si="3"/>
        <v>9.3871363780163294E-2</v>
      </c>
      <c r="M24" s="27">
        <f t="shared" si="3"/>
        <v>0.28572574202552148</v>
      </c>
      <c r="N24" s="26"/>
      <c r="O24" s="26"/>
      <c r="P24" s="26"/>
      <c r="Q24" s="26"/>
      <c r="R24" s="28"/>
      <c r="S24" s="28"/>
      <c r="T24" s="28"/>
      <c r="U24" s="28"/>
      <c r="V24" s="28"/>
      <c r="W24" s="28"/>
      <c r="X24" s="28"/>
      <c r="Y24" s="28"/>
      <c r="Z24" s="28"/>
    </row>
    <row r="25" spans="1:26" s="18" customFormat="1" ht="23.25" customHeight="1">
      <c r="A25" s="31" t="s">
        <v>32</v>
      </c>
      <c r="B25" s="32">
        <v>100</v>
      </c>
      <c r="C25" s="33">
        <f>C15/$B15*100</f>
        <v>53.584928416193158</v>
      </c>
      <c r="D25" s="57" t="s">
        <v>35</v>
      </c>
      <c r="E25" s="33">
        <f t="shared" ref="E25:M25" si="4">E15/$B15*100</f>
        <v>9.7207709528046031</v>
      </c>
      <c r="F25" s="57" t="s">
        <v>35</v>
      </c>
      <c r="G25" s="33">
        <f t="shared" si="4"/>
        <v>6.1163623052076475E-2</v>
      </c>
      <c r="H25" s="33">
        <f t="shared" si="4"/>
        <v>0.6982280241711073</v>
      </c>
      <c r="I25" s="33">
        <f t="shared" si="4"/>
        <v>13.798538863101498</v>
      </c>
      <c r="J25" s="57" t="s">
        <v>35</v>
      </c>
      <c r="K25" s="33">
        <f t="shared" si="4"/>
        <v>4.2789086713727729</v>
      </c>
      <c r="L25" s="57" t="s">
        <v>35</v>
      </c>
      <c r="M25" s="33">
        <f t="shared" si="4"/>
        <v>0.4954083450197897</v>
      </c>
      <c r="N25" s="26"/>
      <c r="O25" s="26"/>
      <c r="P25" s="26"/>
      <c r="Q25" s="26"/>
      <c r="R25" s="28"/>
      <c r="S25" s="28"/>
      <c r="T25" s="28"/>
      <c r="U25" s="28"/>
      <c r="V25" s="28"/>
      <c r="W25" s="28"/>
      <c r="X25" s="28"/>
      <c r="Y25" s="28"/>
      <c r="Z25" s="28"/>
    </row>
    <row r="26" spans="1:26" ht="23.25" customHeight="1">
      <c r="A26" s="1"/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</row>
    <row r="27" spans="1:26" ht="23.25" customHeight="1">
      <c r="A27" s="1"/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6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</row>
  </sheetData>
  <mergeCells count="1">
    <mergeCell ref="B16:K16"/>
  </mergeCells>
  <pageMargins left="0.39370078740157483" right="0.31496062992125984" top="0.31496062992125984" bottom="0.19685039370078741" header="0" footer="0.19685039370078741"/>
  <pageSetup paperSize="9" scale="84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C000"/>
  </sheetPr>
  <dimension ref="A1:AJ26"/>
  <sheetViews>
    <sheetView tabSelected="1" topLeftCell="R13" zoomScaleNormal="100" workbookViewId="0">
      <selection activeCell="Y25" sqref="Y25"/>
    </sheetView>
  </sheetViews>
  <sheetFormatPr defaultRowHeight="19.5"/>
  <cols>
    <col min="1" max="1" width="30" style="13" hidden="1" customWidth="1"/>
    <col min="2" max="3" width="14.6640625" style="13" hidden="1" customWidth="1"/>
    <col min="4" max="4" width="13.6640625" style="13" hidden="1" customWidth="1"/>
    <col min="5" max="5" width="13.33203125" style="13" hidden="1" customWidth="1"/>
    <col min="6" max="6" width="13.83203125" style="13" hidden="1" customWidth="1"/>
    <col min="7" max="7" width="11.33203125" style="13" hidden="1" customWidth="1"/>
    <col min="8" max="8" width="12.1640625" style="13" hidden="1" customWidth="1"/>
    <col min="9" max="9" width="12.83203125" style="13" hidden="1" customWidth="1"/>
    <col min="10" max="10" width="12.33203125" style="13" hidden="1" customWidth="1"/>
    <col min="11" max="11" width="11.5" style="13" hidden="1" customWidth="1"/>
    <col min="12" max="12" width="30.1640625" style="13" customWidth="1"/>
    <col min="13" max="13" width="16.1640625" style="13" customWidth="1"/>
    <col min="14" max="17" width="18.33203125" style="13" customWidth="1"/>
    <col min="18" max="18" width="15.1640625" style="13" customWidth="1"/>
    <col min="19" max="19" width="15.6640625" style="13" customWidth="1"/>
    <col min="20" max="20" width="16.5" style="13" customWidth="1"/>
    <col min="21" max="21" width="13.6640625" style="13" customWidth="1"/>
    <col min="22" max="22" width="14.5" style="13" customWidth="1"/>
    <col min="23" max="23" width="16.5" style="13" bestFit="1" customWidth="1"/>
    <col min="24" max="24" width="12.83203125" style="13" bestFit="1" customWidth="1"/>
    <col min="25" max="25" width="10" style="13" bestFit="1" customWidth="1"/>
    <col min="26" max="16384" width="9.33203125" style="13"/>
  </cols>
  <sheetData>
    <row r="1" spans="1:24" s="3" customFormat="1" ht="28.5" customHeight="1">
      <c r="A1" s="2" t="s">
        <v>39</v>
      </c>
      <c r="L1" s="2" t="s">
        <v>74</v>
      </c>
    </row>
    <row r="2" spans="1:24" s="3" customFormat="1" ht="15" customHeight="1">
      <c r="A2" s="2"/>
      <c r="L2" s="2"/>
    </row>
    <row r="3" spans="1:24" s="5" customFormat="1" ht="23.25" customHeight="1">
      <c r="A3" s="4"/>
      <c r="B3" s="4"/>
      <c r="C3" s="4" t="s">
        <v>0</v>
      </c>
      <c r="D3" s="4" t="s">
        <v>40</v>
      </c>
      <c r="E3" s="4" t="s">
        <v>1</v>
      </c>
      <c r="F3" s="4" t="s">
        <v>2</v>
      </c>
      <c r="G3" s="4" t="s">
        <v>3</v>
      </c>
      <c r="H3" s="4" t="s">
        <v>41</v>
      </c>
      <c r="I3" s="4" t="s">
        <v>6</v>
      </c>
      <c r="J3" s="4" t="s">
        <v>42</v>
      </c>
      <c r="K3" s="4" t="s">
        <v>7</v>
      </c>
      <c r="L3" s="4"/>
      <c r="M3" s="4" t="s">
        <v>8</v>
      </c>
      <c r="N3" s="4" t="s">
        <v>8</v>
      </c>
      <c r="O3" s="4" t="s">
        <v>43</v>
      </c>
      <c r="P3" s="4" t="s">
        <v>43</v>
      </c>
      <c r="Q3" s="4" t="s">
        <v>44</v>
      </c>
      <c r="R3" s="4" t="s">
        <v>45</v>
      </c>
      <c r="S3" s="4" t="s">
        <v>46</v>
      </c>
      <c r="T3" s="4" t="s">
        <v>8</v>
      </c>
      <c r="U3" s="4" t="s">
        <v>47</v>
      </c>
      <c r="V3" s="4" t="s">
        <v>48</v>
      </c>
      <c r="W3" s="4" t="s">
        <v>49</v>
      </c>
    </row>
    <row r="4" spans="1:24" s="5" customFormat="1" ht="23.25" customHeight="1">
      <c r="A4" s="6" t="s">
        <v>11</v>
      </c>
      <c r="B4" s="6" t="s">
        <v>12</v>
      </c>
      <c r="C4" s="6" t="s">
        <v>13</v>
      </c>
      <c r="D4" s="6"/>
      <c r="E4" s="6" t="s">
        <v>14</v>
      </c>
      <c r="F4" s="6"/>
      <c r="G4" s="6" t="s">
        <v>15</v>
      </c>
      <c r="H4" s="6"/>
      <c r="I4" s="6" t="s">
        <v>18</v>
      </c>
      <c r="J4" s="6" t="s">
        <v>50</v>
      </c>
      <c r="K4" s="6" t="s">
        <v>19</v>
      </c>
      <c r="L4" s="6" t="s">
        <v>11</v>
      </c>
      <c r="M4" s="6" t="s">
        <v>51</v>
      </c>
      <c r="N4" s="6" t="s">
        <v>52</v>
      </c>
      <c r="O4" s="6" t="s">
        <v>21</v>
      </c>
      <c r="P4" s="6" t="s">
        <v>53</v>
      </c>
      <c r="Q4" s="6"/>
      <c r="R4" s="6" t="s">
        <v>54</v>
      </c>
      <c r="S4" s="6" t="s">
        <v>55</v>
      </c>
      <c r="T4" s="6" t="s">
        <v>56</v>
      </c>
      <c r="U4" s="6" t="s">
        <v>57</v>
      </c>
      <c r="V4" s="6" t="s">
        <v>58</v>
      </c>
      <c r="W4" s="6"/>
    </row>
    <row r="5" spans="1:24" s="5" customFormat="1" ht="23.25" customHeight="1">
      <c r="A5" s="7"/>
      <c r="B5" s="7"/>
      <c r="C5" s="7" t="s">
        <v>23</v>
      </c>
      <c r="D5" s="7"/>
      <c r="E5" s="7" t="s">
        <v>24</v>
      </c>
      <c r="F5" s="7"/>
      <c r="G5" s="7" t="s">
        <v>59</v>
      </c>
      <c r="H5" s="7"/>
      <c r="I5" s="7"/>
      <c r="J5" s="7"/>
      <c r="K5" s="7" t="s">
        <v>60</v>
      </c>
      <c r="L5" s="7"/>
      <c r="M5" s="7" t="s">
        <v>61</v>
      </c>
      <c r="N5" s="7" t="s">
        <v>62</v>
      </c>
      <c r="O5" s="7" t="s">
        <v>63</v>
      </c>
      <c r="P5" s="7" t="s">
        <v>64</v>
      </c>
      <c r="Q5" s="7"/>
      <c r="R5" s="7"/>
      <c r="S5" s="7" t="s">
        <v>65</v>
      </c>
      <c r="T5" s="7" t="s">
        <v>66</v>
      </c>
      <c r="U5" s="7" t="s">
        <v>67</v>
      </c>
      <c r="V5" s="7" t="s">
        <v>68</v>
      </c>
      <c r="W5" s="7"/>
    </row>
    <row r="6" spans="1:24" s="5" customFormat="1" ht="23.25" customHeight="1">
      <c r="A6" s="6"/>
      <c r="B6" s="6"/>
      <c r="C6" s="6"/>
      <c r="D6" s="6"/>
      <c r="E6" s="6"/>
      <c r="F6" s="6" t="s">
        <v>69</v>
      </c>
      <c r="G6" s="6"/>
      <c r="H6" s="6"/>
      <c r="I6" s="6"/>
      <c r="J6" s="6"/>
      <c r="K6" s="6"/>
      <c r="L6" s="6"/>
      <c r="M6" s="60" t="s">
        <v>69</v>
      </c>
      <c r="N6" s="60"/>
      <c r="O6" s="60"/>
      <c r="P6" s="60"/>
      <c r="Q6" s="60"/>
      <c r="R6" s="60"/>
      <c r="S6" s="60"/>
      <c r="T6" s="60"/>
      <c r="U6" s="60"/>
    </row>
    <row r="7" spans="1:24" s="8" customFormat="1" ht="23.25" customHeight="1">
      <c r="A7" s="20" t="s">
        <v>30</v>
      </c>
      <c r="B7" s="37">
        <v>38508495</v>
      </c>
      <c r="C7" s="37">
        <v>15458902</v>
      </c>
      <c r="D7" s="37">
        <v>434376</v>
      </c>
      <c r="E7" s="37">
        <v>34922</v>
      </c>
      <c r="F7" s="37">
        <v>5163473</v>
      </c>
      <c r="G7" s="37">
        <v>115115</v>
      </c>
      <c r="H7" s="37">
        <v>2010264</v>
      </c>
      <c r="I7" s="37">
        <v>6110646</v>
      </c>
      <c r="J7" s="37">
        <v>2536730</v>
      </c>
      <c r="K7" s="37">
        <v>1067676</v>
      </c>
      <c r="L7" s="8" t="s">
        <v>30</v>
      </c>
      <c r="M7" s="9">
        <v>207066.87</v>
      </c>
      <c r="N7" s="9">
        <v>388006.76</v>
      </c>
      <c r="O7" s="9">
        <v>540311.25</v>
      </c>
      <c r="P7" s="9">
        <v>1619976.94</v>
      </c>
      <c r="Q7" s="9">
        <v>1165818.8799999999</v>
      </c>
      <c r="R7" s="9">
        <v>611106.24</v>
      </c>
      <c r="S7" s="9">
        <v>265243.12</v>
      </c>
      <c r="T7" s="9">
        <v>861875.81</v>
      </c>
      <c r="U7" s="9">
        <v>202645.65</v>
      </c>
      <c r="V7" s="9">
        <v>5587.61</v>
      </c>
      <c r="W7" s="9">
        <v>56492.86</v>
      </c>
      <c r="X7" s="38"/>
    </row>
    <row r="8" spans="1:24" ht="23.25" customHeight="1">
      <c r="A8" s="1" t="s">
        <v>31</v>
      </c>
      <c r="B8" s="39">
        <v>20811127</v>
      </c>
      <c r="C8" s="39">
        <v>8652594</v>
      </c>
      <c r="D8" s="39">
        <v>341765</v>
      </c>
      <c r="E8" s="39">
        <v>29757</v>
      </c>
      <c r="F8" s="39">
        <v>2536936</v>
      </c>
      <c r="G8" s="39">
        <v>94686</v>
      </c>
      <c r="H8" s="39">
        <v>1702211</v>
      </c>
      <c r="I8" s="39">
        <v>3121558</v>
      </c>
      <c r="J8" s="39">
        <v>893857</v>
      </c>
      <c r="K8" s="39">
        <v>890304</v>
      </c>
      <c r="L8" s="13" t="s">
        <v>31</v>
      </c>
      <c r="M8" s="14">
        <v>93777.41</v>
      </c>
      <c r="N8" s="14">
        <v>210717.16</v>
      </c>
      <c r="O8" s="14">
        <v>315030.71999999997</v>
      </c>
      <c r="P8" s="14">
        <v>993913.01</v>
      </c>
      <c r="Q8" s="14">
        <v>375980.09</v>
      </c>
      <c r="R8" s="14">
        <v>128865.73</v>
      </c>
      <c r="S8" s="14">
        <v>145320.15</v>
      </c>
      <c r="T8" s="14">
        <v>422303.8</v>
      </c>
      <c r="U8" s="14">
        <v>40649.83</v>
      </c>
      <c r="V8" s="14">
        <v>2637.22</v>
      </c>
      <c r="W8" s="14">
        <v>28229.7</v>
      </c>
      <c r="X8" s="38"/>
    </row>
    <row r="9" spans="1:24" ht="23.25" customHeight="1">
      <c r="A9" s="1" t="s">
        <v>32</v>
      </c>
      <c r="B9" s="39">
        <v>17697368</v>
      </c>
      <c r="C9" s="39">
        <v>6806308</v>
      </c>
      <c r="D9" s="39">
        <v>92612</v>
      </c>
      <c r="E9" s="39">
        <v>5165</v>
      </c>
      <c r="F9" s="39">
        <v>2626537</v>
      </c>
      <c r="G9" s="39">
        <v>20429</v>
      </c>
      <c r="H9" s="39">
        <v>308053</v>
      </c>
      <c r="I9" s="39">
        <v>2989088</v>
      </c>
      <c r="J9" s="39">
        <v>1642872</v>
      </c>
      <c r="K9" s="39">
        <v>177373</v>
      </c>
      <c r="L9" s="13" t="s">
        <v>32</v>
      </c>
      <c r="M9" s="14">
        <v>113289.45</v>
      </c>
      <c r="N9" s="14">
        <v>177289.60000000001</v>
      </c>
      <c r="O9" s="14">
        <v>225280.54</v>
      </c>
      <c r="P9" s="14">
        <v>626063.93000000005</v>
      </c>
      <c r="Q9" s="14">
        <v>789838.78</v>
      </c>
      <c r="R9" s="14">
        <v>482240.51</v>
      </c>
      <c r="S9" s="14">
        <v>119922.98</v>
      </c>
      <c r="T9" s="14">
        <v>439572.02</v>
      </c>
      <c r="U9" s="14">
        <v>161995.82</v>
      </c>
      <c r="V9" s="14">
        <v>2950.39</v>
      </c>
      <c r="W9" s="14">
        <v>28263.15</v>
      </c>
      <c r="X9" s="38"/>
    </row>
    <row r="10" spans="1:24" s="8" customFormat="1" ht="23.25" customHeight="1">
      <c r="A10" s="19" t="s">
        <v>33</v>
      </c>
      <c r="B10" s="40">
        <v>12912695</v>
      </c>
      <c r="C10" s="40">
        <v>7476564</v>
      </c>
      <c r="D10" s="40">
        <v>60877</v>
      </c>
      <c r="E10" s="40">
        <v>4301</v>
      </c>
      <c r="F10" s="40">
        <v>950167</v>
      </c>
      <c r="G10" s="40">
        <v>27876</v>
      </c>
      <c r="H10" s="40">
        <v>575775</v>
      </c>
      <c r="I10" s="40">
        <v>1581967</v>
      </c>
      <c r="J10" s="40">
        <v>509688</v>
      </c>
      <c r="K10" s="40">
        <v>144597</v>
      </c>
      <c r="L10" s="19" t="s">
        <v>33</v>
      </c>
      <c r="M10" s="9">
        <v>10167.02</v>
      </c>
      <c r="N10" s="9">
        <v>23460.58</v>
      </c>
      <c r="O10" s="9">
        <v>41073.68</v>
      </c>
      <c r="P10" s="9">
        <v>405343.4</v>
      </c>
      <c r="Q10" s="9">
        <v>318679.99</v>
      </c>
      <c r="R10" s="9">
        <v>122409.3</v>
      </c>
      <c r="S10" s="9">
        <v>59277.38</v>
      </c>
      <c r="T10" s="9">
        <v>193388.54</v>
      </c>
      <c r="U10" s="9">
        <v>21134.97</v>
      </c>
      <c r="V10" s="9" t="s">
        <v>35</v>
      </c>
      <c r="W10" s="9" t="s">
        <v>35</v>
      </c>
      <c r="X10" s="38"/>
    </row>
    <row r="11" spans="1:24" ht="23.25" customHeight="1">
      <c r="A11" s="1" t="s">
        <v>31</v>
      </c>
      <c r="B11" s="41">
        <v>7113004</v>
      </c>
      <c r="C11" s="41">
        <v>4135870</v>
      </c>
      <c r="D11" s="41">
        <v>50630</v>
      </c>
      <c r="E11" s="41">
        <v>3558</v>
      </c>
      <c r="F11" s="41">
        <v>452890</v>
      </c>
      <c r="G11" s="41">
        <v>23860</v>
      </c>
      <c r="H11" s="41">
        <v>513317</v>
      </c>
      <c r="I11" s="41">
        <v>843565</v>
      </c>
      <c r="J11" s="41">
        <v>174164</v>
      </c>
      <c r="K11" s="41">
        <v>129471</v>
      </c>
      <c r="L11" s="13" t="s">
        <v>31</v>
      </c>
      <c r="M11" s="14">
        <v>2855.19</v>
      </c>
      <c r="N11" s="14">
        <v>14712.28</v>
      </c>
      <c r="O11" s="14">
        <v>23169.759999999998</v>
      </c>
      <c r="P11" s="14">
        <v>264225.86</v>
      </c>
      <c r="Q11" s="14">
        <v>125547.29</v>
      </c>
      <c r="R11" s="14">
        <v>25275.7</v>
      </c>
      <c r="S11" s="14">
        <v>31157.97</v>
      </c>
      <c r="T11" s="14">
        <v>95685.3</v>
      </c>
      <c r="U11" s="14">
        <v>6694.24</v>
      </c>
      <c r="V11" s="9" t="s">
        <v>35</v>
      </c>
      <c r="W11" s="9" t="s">
        <v>35</v>
      </c>
      <c r="X11" s="38"/>
    </row>
    <row r="12" spans="1:24" ht="23.25" customHeight="1">
      <c r="A12" s="1" t="s">
        <v>32</v>
      </c>
      <c r="B12" s="41">
        <v>5799691</v>
      </c>
      <c r="C12" s="41">
        <v>3340694</v>
      </c>
      <c r="D12" s="41">
        <v>10247</v>
      </c>
      <c r="E12" s="41">
        <v>743</v>
      </c>
      <c r="F12" s="41">
        <v>497277</v>
      </c>
      <c r="G12" s="41">
        <v>4016</v>
      </c>
      <c r="H12" s="41">
        <v>62458</v>
      </c>
      <c r="I12" s="41">
        <v>738402</v>
      </c>
      <c r="J12" s="41">
        <v>335524</v>
      </c>
      <c r="K12" s="41">
        <v>15126</v>
      </c>
      <c r="L12" s="13" t="s">
        <v>32</v>
      </c>
      <c r="M12" s="14">
        <v>7311.83</v>
      </c>
      <c r="N12" s="14">
        <v>8748.2999999999993</v>
      </c>
      <c r="O12" s="14">
        <v>17903.93</v>
      </c>
      <c r="P12" s="14">
        <v>141117.53</v>
      </c>
      <c r="Q12" s="14">
        <v>193132.7</v>
      </c>
      <c r="R12" s="14">
        <v>97133.6</v>
      </c>
      <c r="S12" s="14">
        <v>28119.41</v>
      </c>
      <c r="T12" s="14">
        <v>97703.23</v>
      </c>
      <c r="U12" s="14">
        <v>14440.73</v>
      </c>
      <c r="V12" s="9" t="s">
        <v>35</v>
      </c>
      <c r="W12" s="9" t="s">
        <v>35</v>
      </c>
      <c r="X12" s="38"/>
    </row>
    <row r="13" spans="1:24" s="8" customFormat="1" ht="23.25" customHeight="1">
      <c r="A13" s="20" t="s">
        <v>34</v>
      </c>
      <c r="B13" s="40">
        <v>588208</v>
      </c>
      <c r="C13" s="40">
        <v>383842</v>
      </c>
      <c r="D13" s="40">
        <v>4536</v>
      </c>
      <c r="E13" s="40">
        <v>116</v>
      </c>
      <c r="F13" s="40">
        <v>20204</v>
      </c>
      <c r="G13" s="40">
        <v>857</v>
      </c>
      <c r="H13" s="40">
        <v>21083</v>
      </c>
      <c r="I13" s="40">
        <v>64286</v>
      </c>
      <c r="J13" s="40">
        <v>14560</v>
      </c>
      <c r="K13" s="40">
        <v>3879</v>
      </c>
      <c r="L13" s="8" t="s">
        <v>34</v>
      </c>
      <c r="M13" s="21" t="s">
        <v>35</v>
      </c>
      <c r="N13" s="21">
        <v>921.1</v>
      </c>
      <c r="O13" s="21">
        <v>3675.2</v>
      </c>
      <c r="P13" s="21">
        <v>28561.45</v>
      </c>
      <c r="Q13" s="21">
        <v>15834.55</v>
      </c>
      <c r="R13" s="21">
        <v>6566.39</v>
      </c>
      <c r="S13" s="21">
        <v>973.38</v>
      </c>
      <c r="T13" s="21">
        <v>4754.6899999999996</v>
      </c>
      <c r="U13" s="21">
        <v>907.82</v>
      </c>
      <c r="V13" s="9" t="s">
        <v>35</v>
      </c>
      <c r="W13" s="9" t="s">
        <v>35</v>
      </c>
      <c r="X13" s="38"/>
    </row>
    <row r="14" spans="1:24" ht="23.25" customHeight="1">
      <c r="A14" s="1" t="s">
        <v>31</v>
      </c>
      <c r="B14" s="41">
        <v>326349</v>
      </c>
      <c r="C14" s="41">
        <v>212398</v>
      </c>
      <c r="D14" s="41">
        <v>2564</v>
      </c>
      <c r="E14" s="41">
        <v>116</v>
      </c>
      <c r="F14" s="41">
        <v>7678</v>
      </c>
      <c r="G14" s="41">
        <v>579</v>
      </c>
      <c r="H14" s="41">
        <v>20052</v>
      </c>
      <c r="I14" s="41">
        <v>35628</v>
      </c>
      <c r="J14" s="41">
        <v>5927</v>
      </c>
      <c r="K14" s="41">
        <v>3419</v>
      </c>
      <c r="L14" s="13" t="s">
        <v>31</v>
      </c>
      <c r="M14" s="21" t="s">
        <v>35</v>
      </c>
      <c r="N14" s="22">
        <v>486.79</v>
      </c>
      <c r="O14" s="22">
        <v>1994.69</v>
      </c>
      <c r="P14" s="22">
        <v>17422.72</v>
      </c>
      <c r="Q14" s="22">
        <v>5950.15</v>
      </c>
      <c r="R14" s="22">
        <v>990.55</v>
      </c>
      <c r="S14" s="22">
        <v>973.38</v>
      </c>
      <c r="T14" s="22">
        <v>2026.85</v>
      </c>
      <c r="U14" s="9">
        <v>194.01</v>
      </c>
      <c r="V14" s="9" t="s">
        <v>35</v>
      </c>
      <c r="W14" s="9" t="s">
        <v>35</v>
      </c>
      <c r="X14" s="38"/>
    </row>
    <row r="15" spans="1:24" ht="23.25" customHeight="1">
      <c r="A15" s="13" t="s">
        <v>32</v>
      </c>
      <c r="B15" s="41">
        <v>261859</v>
      </c>
      <c r="C15" s="41">
        <v>171445</v>
      </c>
      <c r="D15" s="41">
        <v>1972</v>
      </c>
      <c r="E15" s="41">
        <v>0</v>
      </c>
      <c r="F15" s="41">
        <v>12526</v>
      </c>
      <c r="G15" s="41">
        <v>277</v>
      </c>
      <c r="H15" s="41">
        <v>1031</v>
      </c>
      <c r="I15" s="41">
        <v>28658</v>
      </c>
      <c r="J15" s="41">
        <v>8633</v>
      </c>
      <c r="K15" s="41">
        <v>460</v>
      </c>
      <c r="L15" s="13" t="s">
        <v>32</v>
      </c>
      <c r="M15" s="21" t="s">
        <v>35</v>
      </c>
      <c r="N15" s="22">
        <v>434.3</v>
      </c>
      <c r="O15" s="22">
        <v>1680.5</v>
      </c>
      <c r="P15" s="22">
        <v>11138.73</v>
      </c>
      <c r="Q15" s="22">
        <v>9884.4</v>
      </c>
      <c r="R15" s="22">
        <v>5575.84</v>
      </c>
      <c r="S15" s="22" t="s">
        <v>35</v>
      </c>
      <c r="T15" s="22">
        <v>2727.83</v>
      </c>
      <c r="U15" s="22">
        <v>713.8</v>
      </c>
      <c r="V15" s="56" t="s">
        <v>35</v>
      </c>
      <c r="W15" s="56" t="s">
        <v>35</v>
      </c>
      <c r="X15" s="38"/>
    </row>
    <row r="16" spans="1:24" ht="23.25" customHeight="1">
      <c r="A16" s="23"/>
      <c r="B16" s="24" t="s">
        <v>36</v>
      </c>
      <c r="C16" s="24"/>
      <c r="D16" s="24"/>
      <c r="E16" s="42"/>
      <c r="F16" s="43"/>
      <c r="G16" s="42"/>
      <c r="H16" s="24"/>
      <c r="I16" s="24"/>
      <c r="J16" s="24"/>
      <c r="K16" s="24"/>
      <c r="L16" s="23"/>
      <c r="M16" s="61" t="s">
        <v>36</v>
      </c>
      <c r="N16" s="61"/>
      <c r="O16" s="61"/>
      <c r="P16" s="61"/>
      <c r="Q16" s="61"/>
      <c r="R16" s="61"/>
      <c r="S16" s="61"/>
      <c r="T16" s="61"/>
      <c r="U16" s="61"/>
    </row>
    <row r="17" spans="1:36" s="8" customFormat="1" ht="23.25" customHeight="1">
      <c r="A17" s="20" t="s">
        <v>30</v>
      </c>
      <c r="B17" s="44">
        <v>100</v>
      </c>
      <c r="C17" s="44">
        <v>40.144134430597717</v>
      </c>
      <c r="D17" s="44">
        <v>1.128000458080743</v>
      </c>
      <c r="E17" s="44">
        <v>9.068648359277609E-2</v>
      </c>
      <c r="F17" s="44">
        <v>13.408659569791029</v>
      </c>
      <c r="G17" s="44">
        <v>0.29893404039809918</v>
      </c>
      <c r="H17" s="44">
        <v>5.2203130763744463</v>
      </c>
      <c r="I17" s="44">
        <v>15.868306460691336</v>
      </c>
      <c r="J17" s="44">
        <v>6.5874555731144522</v>
      </c>
      <c r="K17" s="44">
        <v>2.7725726492297347</v>
      </c>
      <c r="L17" s="8" t="s">
        <v>30</v>
      </c>
      <c r="M17" s="29">
        <f>M7/'ตาราง 4 หน้า 1'!$B7*100</f>
        <v>0.54605109090194304</v>
      </c>
      <c r="N17" s="29">
        <f>N7/'ตาราง 4 หน้า 1'!$B7*100</f>
        <v>1.0232033476689362</v>
      </c>
      <c r="O17" s="29">
        <f>O7/'ตาราง 4 หน้า 1'!$B7*100</f>
        <v>1.4248418759074906</v>
      </c>
      <c r="P17" s="29">
        <f>P7/'ตาราง 4 หน้า 1'!$B7*100</f>
        <v>4.2720024469534472</v>
      </c>
      <c r="Q17" s="29">
        <f>Q7/'ตาราง 4 หน้า 1'!$B7*100</f>
        <v>3.0743530880535421</v>
      </c>
      <c r="R17" s="29">
        <f>R7/'ตาราง 4 หน้า 1'!$B7*100</f>
        <v>1.6115336509842673</v>
      </c>
      <c r="S17" s="29">
        <f>S7/'ตาราง 4 หน้า 1'!$B7*100</f>
        <v>0.69946628850011106</v>
      </c>
      <c r="T17" s="29">
        <f>T7/'ตาราง 4 หน้า 1'!$B7*100</f>
        <v>2.27283208691229</v>
      </c>
      <c r="U17" s="29">
        <f>U7/'ตาราง 4 หน้า 1'!$B7*100</f>
        <v>0.53439199737279719</v>
      </c>
      <c r="V17" s="58" t="s">
        <v>70</v>
      </c>
      <c r="W17" s="29">
        <f>W7/'ตาราง 4 หน้า 1'!$B7*100</f>
        <v>0.14897597008720295</v>
      </c>
      <c r="X17" s="45"/>
      <c r="Y17" s="45"/>
      <c r="Z17" s="45"/>
      <c r="AA17" s="45"/>
      <c r="AB17" s="45"/>
      <c r="AC17" s="45"/>
      <c r="AD17" s="45"/>
      <c r="AE17" s="45"/>
      <c r="AF17" s="45"/>
      <c r="AG17" s="45"/>
      <c r="AH17" s="45"/>
      <c r="AI17" s="45"/>
      <c r="AJ17" s="45"/>
    </row>
    <row r="18" spans="1:36" ht="23.25" customHeight="1">
      <c r="A18" s="1" t="s">
        <v>31</v>
      </c>
      <c r="B18" s="46">
        <v>100</v>
      </c>
      <c r="C18" s="46">
        <v>41.576768043364495</v>
      </c>
      <c r="D18" s="46">
        <v>1.6422224514799224</v>
      </c>
      <c r="E18" s="46">
        <v>0.14298600935932013</v>
      </c>
      <c r="F18" s="46">
        <v>12.190286475114972</v>
      </c>
      <c r="G18" s="46">
        <v>0.45497776261708456</v>
      </c>
      <c r="H18" s="46">
        <v>8.1793311818240308</v>
      </c>
      <c r="I18" s="46">
        <v>14.999466391224272</v>
      </c>
      <c r="J18" s="46">
        <v>4.2950917554825354</v>
      </c>
      <c r="K18" s="46">
        <v>4.2780191577323032</v>
      </c>
      <c r="L18" s="13" t="s">
        <v>31</v>
      </c>
      <c r="M18" s="30">
        <f>M8/'ตาราง 4 หน้า 1'!$B8*100</f>
        <v>0.45413018566533908</v>
      </c>
      <c r="N18" s="30">
        <f>N8/'ตาราง 4 หน้า 1'!$B8*100</f>
        <v>1.0204272328876747</v>
      </c>
      <c r="O18" s="30">
        <f>O8/'ตาราง 4 หน้า 1'!$B8*100</f>
        <v>1.5255801942481184</v>
      </c>
      <c r="P18" s="30">
        <f>P8/'ตาราง 4 หน้า 1'!$B8*100</f>
        <v>4.8131623571870463</v>
      </c>
      <c r="Q18" s="30">
        <f>Q8/'ตาราง 4 หน้า 1'!$B8*100</f>
        <v>1.8207360181750689</v>
      </c>
      <c r="R18" s="30">
        <f>R8/'ตาราง 4 หน้า 1'!$B8*100</f>
        <v>0.62405026851135526</v>
      </c>
      <c r="S18" s="30">
        <f>S8/'ตาราง 4 หน้า 1'!$B8*100</f>
        <v>0.7037330920145366</v>
      </c>
      <c r="T18" s="30">
        <f>T8/'ตาราง 4 หน้า 1'!$B8*100</f>
        <v>2.045065043928791</v>
      </c>
      <c r="U18" s="30">
        <f>U8/'ตาราง 4 หน้า 1'!$B8*100</f>
        <v>0.19685247060208289</v>
      </c>
      <c r="V18" s="58" t="s">
        <v>70</v>
      </c>
      <c r="W18" s="30">
        <f>W8/'ตาราง 4 หน้า 1'!$B8*100</f>
        <v>0.13670625902631373</v>
      </c>
      <c r="X18" s="45"/>
      <c r="Y18" s="45"/>
      <c r="Z18" s="35"/>
      <c r="AA18" s="35"/>
      <c r="AB18" s="35"/>
      <c r="AC18" s="35"/>
      <c r="AD18" s="35"/>
      <c r="AE18" s="35"/>
      <c r="AF18" s="35"/>
      <c r="AG18" s="35"/>
      <c r="AH18" s="35"/>
      <c r="AI18" s="35"/>
      <c r="AJ18" s="35"/>
    </row>
    <row r="19" spans="1:36" ht="23.25" customHeight="1">
      <c r="A19" s="1" t="s">
        <v>32</v>
      </c>
      <c r="B19" s="46">
        <v>100</v>
      </c>
      <c r="C19" s="46">
        <v>38.45943645405351</v>
      </c>
      <c r="D19" s="46">
        <v>0.5233094548296674</v>
      </c>
      <c r="E19" s="46">
        <v>2.9185130805891586E-2</v>
      </c>
      <c r="F19" s="46">
        <v>14.841399014813955</v>
      </c>
      <c r="G19" s="46">
        <v>0.11543524438210247</v>
      </c>
      <c r="H19" s="46">
        <v>1.7406712681795395</v>
      </c>
      <c r="I19" s="46">
        <v>16.890014379539377</v>
      </c>
      <c r="J19" s="46">
        <v>9.2831431204911379</v>
      </c>
      <c r="K19" s="46">
        <v>1.0022563807228284</v>
      </c>
      <c r="L19" s="13" t="s">
        <v>32</v>
      </c>
      <c r="M19" s="30">
        <f>M9/'ตาราง 4 หน้า 1'!$B9*100</f>
        <v>0.655956023364476</v>
      </c>
      <c r="N19" s="30">
        <f>N9/'ตาราง 4 หน้า 1'!$B9*100</f>
        <v>1.0265226020594029</v>
      </c>
      <c r="O19" s="30">
        <f>O9/'ตาราง 4 หน้า 1'!$B9*100</f>
        <v>1.3043944264872129</v>
      </c>
      <c r="P19" s="30">
        <f>P9/'ตาราง 4 หน้า 1'!$B9*100</f>
        <v>3.624966013117159</v>
      </c>
      <c r="Q19" s="30">
        <f>Q9/'ตาราง 4 หน้า 1'!$B9*100</f>
        <v>4.5732370068691237</v>
      </c>
      <c r="R19" s="30">
        <f>R9/'ตาราง 4 หน้า 1'!$B9*100</f>
        <v>2.7922155791634333</v>
      </c>
      <c r="S19" s="30">
        <f>S9/'ตาราง 4 หน้า 1'!$B9*100</f>
        <v>0.69436475391854746</v>
      </c>
      <c r="T19" s="30">
        <f>T9/'ตาราง 4 หน้า 1'!$B9*100</f>
        <v>2.5451612151130574</v>
      </c>
      <c r="U19" s="30">
        <f>U9/'ตาราง 4 หน้า 1'!$B9*100</f>
        <v>0.93797025132408585</v>
      </c>
      <c r="V19" s="58" t="s">
        <v>70</v>
      </c>
      <c r="W19" s="30">
        <f>W9/'ตาราง 4 หน้า 1'!$B9*100</f>
        <v>0.16364616018308581</v>
      </c>
      <c r="X19" s="45"/>
      <c r="Y19" s="45"/>
      <c r="Z19" s="35"/>
      <c r="AA19" s="35"/>
      <c r="AB19" s="35"/>
      <c r="AC19" s="35"/>
      <c r="AD19" s="35"/>
      <c r="AE19" s="35"/>
      <c r="AF19" s="35"/>
      <c r="AG19" s="35"/>
      <c r="AH19" s="35"/>
      <c r="AI19" s="35"/>
      <c r="AJ19" s="35"/>
    </row>
    <row r="20" spans="1:36" s="8" customFormat="1" ht="23.25" customHeight="1">
      <c r="A20" s="19" t="s">
        <v>37</v>
      </c>
      <c r="B20" s="47">
        <v>100</v>
      </c>
      <c r="C20" s="47">
        <v>57.90087971565967</v>
      </c>
      <c r="D20" s="47">
        <v>0.47145076995933077</v>
      </c>
      <c r="E20" s="47">
        <v>3.3308306283080333E-2</v>
      </c>
      <c r="F20" s="47">
        <v>7.3583942004360834</v>
      </c>
      <c r="G20" s="47">
        <v>0.21588057334274527</v>
      </c>
      <c r="H20" s="47">
        <v>4.4589839688771402</v>
      </c>
      <c r="I20" s="47">
        <v>12.251253514467738</v>
      </c>
      <c r="J20" s="47">
        <v>3.9471853087213784</v>
      </c>
      <c r="K20" s="47">
        <v>1.1198049671273116</v>
      </c>
      <c r="L20" s="19" t="s">
        <v>71</v>
      </c>
      <c r="M20" s="29">
        <f>M10/'ตาราง 4 หน้า 1'!$B10*100</f>
        <v>0.10500641965248982</v>
      </c>
      <c r="N20" s="29">
        <f>N10/'ตาราง 4 หน้า 1'!$B10*100</f>
        <v>0.24230418635655379</v>
      </c>
      <c r="O20" s="29">
        <f>O10/'ตาราง 4 หน้า 1'!$B10*100</f>
        <v>0.42421477274088942</v>
      </c>
      <c r="P20" s="29">
        <f>P10/'ตาราง 4 หน้า 1'!$B10*100</f>
        <v>4.1864439298601797</v>
      </c>
      <c r="Q20" s="29">
        <f>Q10/'ตาราง 4 หน้า 1'!$B10*100</f>
        <v>3.291371981641745</v>
      </c>
      <c r="R20" s="29">
        <f>R10/'ตาราง 4 หน้า 1'!$B10*100</f>
        <v>1.2642605527644797</v>
      </c>
      <c r="S20" s="29">
        <f>S10/'ตาราง 4 หน้า 1'!$B10*100</f>
        <v>0.61222515940561795</v>
      </c>
      <c r="T20" s="29">
        <f>T10/'ตาราง 4 หน้า 1'!$B10*100</f>
        <v>1.9973441762898381</v>
      </c>
      <c r="U20" s="29">
        <f>U10/'ตาราง 4 หน้า 1'!$B10*100</f>
        <v>0.21828495755519145</v>
      </c>
      <c r="V20" s="9" t="s">
        <v>35</v>
      </c>
      <c r="W20" s="9" t="s">
        <v>35</v>
      </c>
      <c r="X20" s="45"/>
      <c r="Y20" s="45"/>
      <c r="Z20" s="45"/>
      <c r="AA20" s="45"/>
      <c r="AB20" s="45"/>
      <c r="AC20" s="45"/>
      <c r="AD20" s="45"/>
      <c r="AE20" s="45"/>
      <c r="AF20" s="45"/>
      <c r="AG20" s="45"/>
      <c r="AH20" s="45"/>
      <c r="AI20" s="45"/>
      <c r="AJ20" s="45"/>
    </row>
    <row r="21" spans="1:36" ht="23.25" customHeight="1">
      <c r="A21" s="1" t="s">
        <v>31</v>
      </c>
      <c r="B21" s="48">
        <v>100</v>
      </c>
      <c r="C21" s="48">
        <v>58.145194351078679</v>
      </c>
      <c r="D21" s="48">
        <v>0.71179490409396651</v>
      </c>
      <c r="E21" s="48">
        <v>5.0021060019086169E-2</v>
      </c>
      <c r="F21" s="48">
        <v>6.3670707903439956</v>
      </c>
      <c r="G21" s="48">
        <v>0.33544195954339406</v>
      </c>
      <c r="H21" s="48">
        <v>7.2165993439621294</v>
      </c>
      <c r="I21" s="48">
        <v>11.859475968240703</v>
      </c>
      <c r="J21" s="48">
        <v>2.4485294820584946</v>
      </c>
      <c r="K21" s="48">
        <v>1.8202014226338128</v>
      </c>
      <c r="L21" s="1" t="s">
        <v>31</v>
      </c>
      <c r="M21" s="30">
        <f>M11/'ตาราง 4 หน้า 1'!$B11*100</f>
        <v>5.3884967662149764E-2</v>
      </c>
      <c r="N21" s="30">
        <f>N11/'ตาราง 4 หน้า 1'!$B11*100</f>
        <v>0.27765953650597425</v>
      </c>
      <c r="O21" s="30">
        <f>O11/'ตาราง 4 หน้า 1'!$B11*100</f>
        <v>0.43727449603696106</v>
      </c>
      <c r="P21" s="30">
        <f>P11/'ตาราง 4 หน้า 1'!$B11*100</f>
        <v>4.9866390403453735</v>
      </c>
      <c r="Q21" s="30">
        <f>Q11/'ตาราง 4 หน้า 1'!$B11*100</f>
        <v>2.3694085723613969</v>
      </c>
      <c r="R21" s="30">
        <f>R11/'ตาราง 4 หน้า 1'!$B11*100</f>
        <v>0.47701913958027264</v>
      </c>
      <c r="S21" s="30">
        <f>S11/'ตาราง 4 หน้า 1'!$B11*100</f>
        <v>0.58803309267272319</v>
      </c>
      <c r="T21" s="30">
        <f>T11/'ตาราง 4 หน้า 1'!$B11*100</f>
        <v>1.8058340412522804</v>
      </c>
      <c r="U21" s="30">
        <f>U11/'ตาราง 4 หน้า 1'!$B11*100</f>
        <v>0.12633796907479691</v>
      </c>
      <c r="V21" s="9" t="s">
        <v>35</v>
      </c>
      <c r="W21" s="9" t="s">
        <v>35</v>
      </c>
      <c r="X21" s="45"/>
      <c r="Y21" s="45"/>
      <c r="Z21" s="35"/>
      <c r="AA21" s="35"/>
      <c r="AB21" s="35"/>
      <c r="AC21" s="35"/>
      <c r="AD21" s="35"/>
      <c r="AE21" s="35"/>
      <c r="AF21" s="35"/>
      <c r="AG21" s="35"/>
      <c r="AH21" s="35"/>
      <c r="AI21" s="35"/>
      <c r="AJ21" s="35"/>
    </row>
    <row r="22" spans="1:36" ht="23.25" customHeight="1">
      <c r="A22" s="1" t="s">
        <v>32</v>
      </c>
      <c r="B22" s="48">
        <v>100</v>
      </c>
      <c r="C22" s="48">
        <v>57.60124116957266</v>
      </c>
      <c r="D22" s="48">
        <v>0.1766818266697312</v>
      </c>
      <c r="E22" s="48">
        <v>1.281102734611206E-2</v>
      </c>
      <c r="F22" s="48">
        <v>8.5741981771097802</v>
      </c>
      <c r="G22" s="48">
        <v>6.9245068401057916E-2</v>
      </c>
      <c r="H22" s="48">
        <v>1.07691944277721</v>
      </c>
      <c r="I22" s="48">
        <v>12.731747260328181</v>
      </c>
      <c r="J22" s="48">
        <v>5.7852047634951589</v>
      </c>
      <c r="K22" s="48">
        <v>0.26080699816593678</v>
      </c>
      <c r="L22" s="1" t="s">
        <v>32</v>
      </c>
      <c r="M22" s="30">
        <f>M12/'ตาราง 4 หน้า 1'!$B12*100</f>
        <v>0.16679936063533859</v>
      </c>
      <c r="N22" s="30">
        <f>N12/'ตาราง 4 หน้า 1'!$B12*100</f>
        <v>0.19956848650011452</v>
      </c>
      <c r="O22" s="30">
        <f>O12/'ตาราง 4 หน้า 1'!$B12*100</f>
        <v>0.40842909050946996</v>
      </c>
      <c r="P22" s="30">
        <f>P12/'ตาราง 4 หน้า 1'!$B12*100</f>
        <v>3.2192096613895855</v>
      </c>
      <c r="Q22" s="30">
        <f>Q12/'ตาราง 4 หน้า 1'!$B12*100</f>
        <v>4.4057931978419438</v>
      </c>
      <c r="R22" s="30">
        <f>R12/'ตาราง 4 หน้า 1'!$B12*100</f>
        <v>2.2158368529094257</v>
      </c>
      <c r="S22" s="30">
        <f>S12/'ตาราง 4 หน้า 1'!$B12*100</f>
        <v>0.64146726735207826</v>
      </c>
      <c r="T22" s="30">
        <f>T12/'ตาราง 4 หน้า 1'!$B12*100</f>
        <v>2.2288314000745957</v>
      </c>
      <c r="U22" s="30">
        <f>U12/'ตาราง 4 หน้า 1'!$B12*100</f>
        <v>0.32942567470900619</v>
      </c>
      <c r="V22" s="9" t="s">
        <v>35</v>
      </c>
      <c r="W22" s="9" t="s">
        <v>35</v>
      </c>
      <c r="X22" s="45"/>
      <c r="Y22" s="45"/>
      <c r="Z22" s="35"/>
      <c r="AA22" s="35"/>
      <c r="AB22" s="35"/>
      <c r="AC22" s="35"/>
      <c r="AD22" s="35"/>
      <c r="AE22" s="35"/>
      <c r="AF22" s="35"/>
      <c r="AG22" s="35"/>
      <c r="AH22" s="35"/>
      <c r="AI22" s="35"/>
      <c r="AJ22" s="35"/>
    </row>
    <row r="23" spans="1:36" s="8" customFormat="1" ht="23.25" customHeight="1">
      <c r="A23" s="20" t="s">
        <v>38</v>
      </c>
      <c r="B23" s="47">
        <v>100</v>
      </c>
      <c r="C23" s="47">
        <v>65.256167886189914</v>
      </c>
      <c r="D23" s="47">
        <v>0.77115578162826748</v>
      </c>
      <c r="E23" s="47">
        <v>1.9720915050458341E-2</v>
      </c>
      <c r="F23" s="47">
        <v>3.4348393765470719</v>
      </c>
      <c r="G23" s="47">
        <v>0.14569676032967929</v>
      </c>
      <c r="H23" s="47">
        <v>3.5842763104208037</v>
      </c>
      <c r="I23" s="47">
        <v>10.929127111497973</v>
      </c>
      <c r="J23" s="47">
        <v>2.475314854609254</v>
      </c>
      <c r="K23" s="47">
        <v>0.65946059897179232</v>
      </c>
      <c r="L23" s="20" t="s">
        <v>72</v>
      </c>
      <c r="M23" s="29" t="s">
        <v>75</v>
      </c>
      <c r="N23" s="29">
        <f>N13/'ตาราง 4 หน้า 1'!$B13*100</f>
        <v>0.21742259592712784</v>
      </c>
      <c r="O23" s="58" t="s">
        <v>70</v>
      </c>
      <c r="P23" s="29">
        <f>P13/'ตาราง 4 หน้า 1'!$B13*100</f>
        <v>6.741835416830817</v>
      </c>
      <c r="Q23" s="29">
        <f>Q13/'ตาราง 4 หน้า 1'!$B13*100</f>
        <v>3.7376929392442757</v>
      </c>
      <c r="R23" s="29">
        <f>R13/'ตาราง 4 หน้า 1'!$B13*100</f>
        <v>1.5499745518075487</v>
      </c>
      <c r="S23" s="29">
        <f>S13/'ตาราง 4 หน้า 1'!$B13*100</f>
        <v>0.22976311629958496</v>
      </c>
      <c r="T23" s="29">
        <f>T13/'ตาราง 4 หน้า 1'!$B13*100</f>
        <v>1.1223287836594891</v>
      </c>
      <c r="U23" s="29">
        <f>U13/'ตาราง 4 หน้า 1'!$B13*100</f>
        <v>0.21428789603144632</v>
      </c>
      <c r="V23" s="9" t="s">
        <v>35</v>
      </c>
      <c r="W23" s="9" t="s">
        <v>35</v>
      </c>
      <c r="X23" s="45"/>
      <c r="Y23" s="45"/>
      <c r="Z23" s="45"/>
      <c r="AA23" s="45"/>
      <c r="AB23" s="45"/>
      <c r="AC23" s="45"/>
      <c r="AD23" s="45"/>
      <c r="AE23" s="45"/>
      <c r="AF23" s="45"/>
      <c r="AG23" s="45"/>
      <c r="AH23" s="45"/>
      <c r="AI23" s="45"/>
      <c r="AJ23" s="45"/>
    </row>
    <row r="24" spans="1:36" ht="23.25" customHeight="1">
      <c r="A24" s="1" t="s">
        <v>31</v>
      </c>
      <c r="B24" s="48">
        <v>100</v>
      </c>
      <c r="C24" s="48">
        <v>65.083085898838362</v>
      </c>
      <c r="D24" s="48">
        <v>0.7856619753699261</v>
      </c>
      <c r="E24" s="48">
        <v>3.5544769556517718E-2</v>
      </c>
      <c r="F24" s="48">
        <v>2.3526960401288193</v>
      </c>
      <c r="G24" s="48">
        <v>0.17741742735537722</v>
      </c>
      <c r="H24" s="48">
        <v>6.144342406442183</v>
      </c>
      <c r="I24" s="48">
        <v>10.91714698068632</v>
      </c>
      <c r="J24" s="48">
        <v>1.8161538720817285</v>
      </c>
      <c r="K24" s="48">
        <v>1.0476514406356385</v>
      </c>
      <c r="L24" s="1" t="s">
        <v>31</v>
      </c>
      <c r="M24" s="29" t="s">
        <v>75</v>
      </c>
      <c r="N24" s="30">
        <f>N14/'ตาราง 4 หน้า 1'!$B14*100</f>
        <v>0.20676760712464112</v>
      </c>
      <c r="O24" s="22" t="s">
        <v>35</v>
      </c>
      <c r="P24" s="30">
        <f>P14/'ตาราง 4 หน้า 1'!$B14*100</f>
        <v>7.4004275437100748</v>
      </c>
      <c r="Q24" s="30">
        <f>Q14/'ตาราง 4 หน้า 1'!$B14*100</f>
        <v>2.527369661522799</v>
      </c>
      <c r="R24" s="30">
        <f>R14/'ตาราง 4 หน้า 1'!$B14*100</f>
        <v>0.42074334566715271</v>
      </c>
      <c r="S24" s="30">
        <f>S14/'ตาราง 4 หน้า 1'!$B14*100</f>
        <v>0.41345026278884772</v>
      </c>
      <c r="T24" s="30">
        <f>T14/'ตาราง 4 หน้า 1'!$B14*100</f>
        <v>0.86091933790870567</v>
      </c>
      <c r="U24" s="9" t="s">
        <v>35</v>
      </c>
      <c r="V24" s="9" t="s">
        <v>35</v>
      </c>
      <c r="W24" s="9" t="s">
        <v>35</v>
      </c>
      <c r="X24" s="45"/>
      <c r="Y24" s="45"/>
      <c r="Z24" s="35"/>
      <c r="AA24" s="35"/>
      <c r="AB24" s="35"/>
      <c r="AC24" s="35"/>
      <c r="AD24" s="35"/>
      <c r="AE24" s="35"/>
      <c r="AF24" s="35"/>
      <c r="AG24" s="35"/>
      <c r="AH24" s="35"/>
      <c r="AI24" s="35"/>
      <c r="AJ24" s="35"/>
    </row>
    <row r="25" spans="1:36" ht="23.25" customHeight="1">
      <c r="A25" s="31" t="s">
        <v>32</v>
      </c>
      <c r="B25" s="49">
        <v>100</v>
      </c>
      <c r="C25" s="49">
        <v>65.472257970892727</v>
      </c>
      <c r="D25" s="49">
        <v>0.75307703764239542</v>
      </c>
      <c r="E25" s="49">
        <v>0</v>
      </c>
      <c r="F25" s="49">
        <v>4.7834903516778109</v>
      </c>
      <c r="G25" s="48">
        <v>0.1057821193848598</v>
      </c>
      <c r="H25" s="49">
        <v>0.39372333965989337</v>
      </c>
      <c r="I25" s="49">
        <v>10.944057679896432</v>
      </c>
      <c r="J25" s="49">
        <v>3.2968124066768758</v>
      </c>
      <c r="K25" s="49">
        <v>0.17566705746222203</v>
      </c>
      <c r="L25" s="31" t="s">
        <v>32</v>
      </c>
      <c r="M25" s="62" t="s">
        <v>75</v>
      </c>
      <c r="N25" s="32">
        <f>N15/'ตาราง 4 หน้า 1'!$B15*100</f>
        <v>0.23074497473520514</v>
      </c>
      <c r="O25" s="32">
        <f>O15/'ตาราง 4 หน้า 1'!$B15*100</f>
        <v>0.89285500815683216</v>
      </c>
      <c r="P25" s="32">
        <f>P15/'ตาราง 4 หน้า 1'!$B15*100</f>
        <v>5.9180427640623332</v>
      </c>
      <c r="Q25" s="32">
        <f>Q15/'ตาราง 4 หน้า 1'!$B15*100</f>
        <v>5.2516132357187688</v>
      </c>
      <c r="R25" s="32">
        <f>R15/'ตาราง 4 หน้า 1'!$B15*100</f>
        <v>2.9624615701762518</v>
      </c>
      <c r="S25" s="32" t="s">
        <v>75</v>
      </c>
      <c r="T25" s="32">
        <f>T15/'ตาราง 4 หน้า 1'!$B15*100</f>
        <v>1.4493047764953593</v>
      </c>
      <c r="U25" s="32">
        <f>U15/'ตาราง 4 หน้า 1'!$B15*100</f>
        <v>0.37924421590142621</v>
      </c>
      <c r="V25" s="56" t="s">
        <v>35</v>
      </c>
      <c r="W25" s="56" t="s">
        <v>35</v>
      </c>
      <c r="X25" s="45"/>
      <c r="Y25" s="4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</row>
    <row r="26" spans="1:36" ht="50.25" customHeight="1">
      <c r="B26" s="50"/>
      <c r="C26" s="51"/>
      <c r="D26" s="51"/>
      <c r="E26" s="50"/>
      <c r="F26" s="52"/>
      <c r="G26" s="53"/>
      <c r="H26" s="35"/>
      <c r="I26" s="35"/>
      <c r="J26" s="35"/>
      <c r="K26" s="35"/>
      <c r="M26" s="50"/>
      <c r="N26" s="51"/>
      <c r="O26" s="51"/>
      <c r="P26" s="51"/>
      <c r="Q26" s="54"/>
      <c r="R26" s="35"/>
      <c r="S26" s="35"/>
      <c r="T26" s="35"/>
      <c r="U26" s="35"/>
      <c r="V26" s="5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</row>
  </sheetData>
  <mergeCells count="2">
    <mergeCell ref="M6:U6"/>
    <mergeCell ref="M16:U16"/>
  </mergeCells>
  <pageMargins left="0.39370078740157483" right="0.31496062992125984" top="0.98425196850393704" bottom="0.31496062992125984" header="0.59055118110236227" footer="0.19685039370078741"/>
  <pageSetup paperSize="9" scale="85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ตาราง 4 หน้า 1</vt:lpstr>
      <vt:lpstr>ตาราง 4 หน้า 2</vt:lpstr>
      <vt:lpstr>'ตาราง 4 หน้า 2'!Print_Area</vt:lpstr>
    </vt:vector>
  </TitlesOfParts>
  <Company>kalasin01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สุปรียา</cp:lastModifiedBy>
  <dcterms:created xsi:type="dcterms:W3CDTF">2019-08-30T07:42:10Z</dcterms:created>
  <dcterms:modified xsi:type="dcterms:W3CDTF">2020-04-16T08:00:56Z</dcterms:modified>
</cp:coreProperties>
</file>