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P25"/>
  <c r="N23"/>
  <c r="N24"/>
  <c r="N25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<sst xmlns="http://schemas.openxmlformats.org/spreadsheetml/2006/main" count="194" uniqueCount="76">
  <si>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</si>
  <si>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</si>
  <si>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</si>
  <si>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</si>
  <si>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</si>
  <si>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</si>
  <si>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</si>
  <si>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</si>
  <si>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</si>
  <si>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</si>
  <si>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</si>
  <si>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</si>
  <si>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</si>
  <si>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</si>
  <si>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</si>
  <si>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</si>
  <si>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</si>
  <si>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</si>
  <si>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</si>
  <si>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</si>
  <si>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</si>
  <si>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</si>
  <si>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</si>
  <si>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</si>
  <si>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</si>
  <si>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</si>
  <si>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</si>
  <si>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</si>
  <si>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</si>
  <si>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</si>
  <si>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</si>
  <si>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</si>
  <si>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</si>
  <si>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</si>
  <si>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</si>
  <si>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</si>
  <si>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</si>
  <si>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</si>
  <si>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</si>
  <si>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</si>
  <si>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</si>
  <si>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</si>
  <si>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</si>
  <si>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</si>
  <si>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</si>
  <si>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</si>
  <si>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</si>
  <si>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</si>
  <si>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</si>
  <si>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</si>
  <si>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</si>
  <si>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</si>
  <si>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</si>
  <si>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</si>
  <si>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</si>
  <si>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</si>
  <si>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</si>
  <si>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</si>
  <si>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</si>
  <si>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</si>
  <si>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</si>
  <si>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</si>
  <si>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</si>
  <si>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</si>
  <si>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</si>
  <si>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</si>
  <si>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</si>
  <si>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</si>
  <si>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</si>
  <si>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</si>
  <si>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</si>
  <si>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</si>
  <si>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</si>
  <si>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MA.11 (ต.ค.62-ธ.ค.62)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</si>
  <si>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MA.1162 (ต.ค.62-ธ.ค.62) (ต่อ)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</si>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</sst>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5" fillId="0" borderId="2" xfId="3" applyNumberFormat="1" applyFont="1" applyBorder="1" applyAlignment="1">
      <alignment horizontal="righ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H13" zoomScaleNormal="100" workbookViewId="0">
      <selection activeCell="N24" sqref="N24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37482924.18</v>
      </c>
      <c r="C7" s="9">
        <v>12026472.6</v>
      </c>
      <c r="D7" s="9">
        <v>60453.1</v>
      </c>
      <c r="E7" s="9">
        <v>6054952.8700000001</v>
      </c>
      <c r="F7" s="9">
        <v>129744.13</v>
      </c>
      <c r="G7" s="9">
        <v>93266.13</v>
      </c>
      <c r="H7" s="9">
        <v>2064862.11</v>
      </c>
      <c r="I7" s="9">
        <v>6322683.04</v>
      </c>
      <c r="J7" s="9">
        <v>1270188.93</v>
      </c>
      <c r="K7" s="9">
        <v>2832513.87</v>
      </c>
      <c r="L7" s="9">
        <v>209859.5</v>
      </c>
      <c r="M7" s="9">
        <v>508688.38</v>
      </c>
      <c r="N7" s="10"/>
      <c r="O7" s="11"/>
      <c r="P7" s="10"/>
    </row>
    <row r="8" spans="1:16" s="16" customFormat="1" ht="23.25" customHeight="1">
      <c r="A8" s="13" t="s">
        <v>31</v>
      </c>
      <c r="B8" s="14">
        <v>20408227.030000001</v>
      </c>
      <c r="C8" s="14">
        <v>7125191.6399999997</v>
      </c>
      <c r="D8" s="14">
        <v>44083.29</v>
      </c>
      <c r="E8" s="14">
        <v>3157754.75</v>
      </c>
      <c r="F8" s="14">
        <v>102241.16</v>
      </c>
      <c r="G8" s="14">
        <v>65841.64</v>
      </c>
      <c r="H8" s="14">
        <v>1767934.82</v>
      </c>
      <c r="I8" s="14">
        <v>3095018.55</v>
      </c>
      <c r="J8" s="14">
        <v>1049241.95</v>
      </c>
      <c r="K8" s="14">
        <v>989904.31</v>
      </c>
      <c r="L8" s="14">
        <v>126801.06</v>
      </c>
      <c r="M8" s="14">
        <v>205781.41</v>
      </c>
      <c r="N8" s="10"/>
      <c r="O8" s="15"/>
      <c r="P8" s="10"/>
    </row>
    <row r="9" spans="1:16" s="18" customFormat="1" ht="23.25" customHeight="1">
      <c r="A9" s="13" t="s">
        <v>32</v>
      </c>
      <c r="B9" s="14">
        <v>17074697.140000001</v>
      </c>
      <c r="C9" s="14">
        <v>4901280.96</v>
      </c>
      <c r="D9" s="14">
        <v>16369.82</v>
      </c>
      <c r="E9" s="14">
        <v>2897198.12</v>
      </c>
      <c r="F9" s="14">
        <v>27502.959999999999</v>
      </c>
      <c r="G9" s="14">
        <v>27424.49</v>
      </c>
      <c r="H9" s="14">
        <v>296927.28999999998</v>
      </c>
      <c r="I9" s="14">
        <v>3227664.49</v>
      </c>
      <c r="J9" s="14">
        <v>220946.98</v>
      </c>
      <c r="K9" s="14">
        <v>1842609.56</v>
      </c>
      <c r="L9" s="14">
        <v>83058.44</v>
      </c>
      <c r="M9" s="14">
        <v>302906.96000000002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9301001.8599999994</v>
      </c>
      <c r="C10" s="9">
        <v>5092337.82</v>
      </c>
      <c r="D10" s="9">
        <v>10444.799999999999</v>
      </c>
      <c r="E10" s="9">
        <v>726017.43</v>
      </c>
      <c r="F10" s="9">
        <v>31158.17</v>
      </c>
      <c r="G10" s="9">
        <v>17381.97</v>
      </c>
      <c r="H10" s="9">
        <v>419118.67</v>
      </c>
      <c r="I10" s="9">
        <v>1255870.81</v>
      </c>
      <c r="J10" s="9">
        <v>90001.24</v>
      </c>
      <c r="K10" s="9">
        <v>416125.43</v>
      </c>
      <c r="L10" s="9">
        <v>10100.26</v>
      </c>
      <c r="M10" s="9">
        <v>56851.37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5094932.7699999996</v>
      </c>
      <c r="C11" s="14">
        <v>2923178.77</v>
      </c>
      <c r="D11" s="14">
        <v>4983.7700000000004</v>
      </c>
      <c r="E11" s="14">
        <v>336841.49</v>
      </c>
      <c r="F11" s="14">
        <v>23914.959999999999</v>
      </c>
      <c r="G11" s="14">
        <v>12502.13</v>
      </c>
      <c r="H11" s="14">
        <v>372792.43</v>
      </c>
      <c r="I11" s="14">
        <v>598510.21</v>
      </c>
      <c r="J11" s="14">
        <v>80056.160000000003</v>
      </c>
      <c r="K11" s="14">
        <v>135915.24</v>
      </c>
      <c r="L11" s="14">
        <v>6213.04</v>
      </c>
      <c r="M11" s="14">
        <v>19159.45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4206069.09</v>
      </c>
      <c r="C12" s="14">
        <v>2169159.0499999998</v>
      </c>
      <c r="D12" s="14">
        <v>5461.03</v>
      </c>
      <c r="E12" s="14">
        <v>389175.94</v>
      </c>
      <c r="F12" s="14">
        <v>7243.2</v>
      </c>
      <c r="G12" s="14">
        <v>4879.83</v>
      </c>
      <c r="H12" s="14">
        <v>46326.239999999998</v>
      </c>
      <c r="I12" s="14">
        <v>657360.6</v>
      </c>
      <c r="J12" s="14">
        <v>9945.08</v>
      </c>
      <c r="K12" s="14">
        <v>280210.18</v>
      </c>
      <c r="L12" s="14">
        <v>3887.22</v>
      </c>
      <c r="M12" s="14">
        <v>37691.93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409106.41</v>
      </c>
      <c r="C13" s="21">
        <v>246487.15</v>
      </c>
      <c r="D13" s="21" t="s">
        <v>35</v>
      </c>
      <c r="E13" s="21">
        <v>34091.660000000003</v>
      </c>
      <c r="F13" s="21">
        <v>434.31</v>
      </c>
      <c r="G13" s="21">
        <v>790.3</v>
      </c>
      <c r="H13" s="21">
        <v>13664.35</v>
      </c>
      <c r="I13" s="21">
        <v>47282.98</v>
      </c>
      <c r="J13" s="21">
        <v>1816.19</v>
      </c>
      <c r="K13" s="21">
        <v>13052.7</v>
      </c>
      <c r="L13" s="21">
        <v>545.92999999999995</v>
      </c>
      <c r="M13" s="21">
        <v>2986.29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228308.53</v>
      </c>
      <c r="C14" s="22">
        <v>149249.44</v>
      </c>
      <c r="D14" s="22" t="s">
        <v>35</v>
      </c>
      <c r="E14" s="22">
        <v>15087.25</v>
      </c>
      <c r="F14" s="22">
        <v>434.31</v>
      </c>
      <c r="G14" s="22">
        <v>658.07</v>
      </c>
      <c r="H14" s="22">
        <v>11841.17</v>
      </c>
      <c r="I14" s="22">
        <v>19854.29</v>
      </c>
      <c r="J14" s="22">
        <v>1621.39</v>
      </c>
      <c r="K14" s="22">
        <v>4269.47</v>
      </c>
      <c r="L14" s="22">
        <v>237.18</v>
      </c>
      <c r="M14" s="22">
        <v>1125.6500000000001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180797.89</v>
      </c>
      <c r="C15" s="22">
        <v>97237.71</v>
      </c>
      <c r="D15" s="22" t="s">
        <v>35</v>
      </c>
      <c r="E15" s="22">
        <v>19004.41</v>
      </c>
      <c r="F15" s="22" t="s">
        <v>35</v>
      </c>
      <c r="G15" s="22">
        <v>132.22</v>
      </c>
      <c r="H15" s="22">
        <v>1823.18</v>
      </c>
      <c r="I15" s="22">
        <v>27428.69</v>
      </c>
      <c r="J15" s="22">
        <v>194.81</v>
      </c>
      <c r="K15" s="22">
        <v>8783.23</v>
      </c>
      <c r="L15" s="22">
        <v>308.75</v>
      </c>
      <c r="M15" s="22">
        <v>1860.64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32.085203764377169</v>
      </c>
      <c r="D17" s="25">
        <f t="shared" ref="D17:M17" si="0">D7/$B7*100</f>
        <v>0.1612817071306735</v>
      </c>
      <c r="E17" s="25">
        <f t="shared" si="0"/>
        <v>16.153896747550927</v>
      </c>
      <c r="F17" s="25">
        <f t="shared" si="0"/>
        <v>0.34614196421000792</v>
      </c>
      <c r="G17" s="25">
        <f t="shared" si="0"/>
        <v>0.24882298283911533</v>
      </c>
      <c r="H17" s="25">
        <f>H7/$B7*100</f>
        <v>5.5088074241063651</v>
      </c>
      <c r="I17" s="25">
        <f t="shared" si="0"/>
        <v>16.868169115187747</v>
      </c>
      <c r="J17" s="25">
        <f t="shared" si="0"/>
        <v>3.3887135483355451</v>
      </c>
      <c r="K17" s="25">
        <f t="shared" si="0"/>
        <v>7.5568113533451653</v>
      </c>
      <c r="L17" s="25">
        <f t="shared" si="0"/>
        <v>0.5598802777291747</v>
      </c>
      <c r="M17" s="25">
        <f t="shared" si="0"/>
        <v>1.3571203184607035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34.913329950347965</v>
      </c>
      <c r="D18" s="27">
        <f t="shared" si="1"/>
        <v>0.21600744609121489</v>
      </c>
      <c r="E18" s="27">
        <f t="shared" si="1"/>
        <v>15.472949930232129</v>
      </c>
      <c r="F18" s="27">
        <f t="shared" si="1"/>
        <v>0.50098011870264847</v>
      </c>
      <c r="G18" s="27">
        <f t="shared" si="1"/>
        <v>0.32262302797402775</v>
      </c>
      <c r="H18" s="27">
        <f t="shared" si="1"/>
        <v>8.6628535511739635</v>
      </c>
      <c r="I18" s="27">
        <f t="shared" si="1"/>
        <v>15.165543510714267</v>
      </c>
      <c r="J18" s="27">
        <f t="shared" si="1"/>
        <v>5.1412694912577122</v>
      </c>
      <c r="K18" s="27">
        <f t="shared" si="1"/>
        <v>4.8505159637083874</v>
      </c>
      <c r="L18" s="27">
        <f t="shared" si="1"/>
        <v>0.62132325269413669</v>
      </c>
      <c r="M18" s="27">
        <f t="shared" si="1"/>
        <v>1.0083257585164171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28.704936432037936</v>
      </c>
      <c r="D19" s="27">
        <f t="shared" si="1"/>
        <v>9.5871802971259024E-2</v>
      </c>
      <c r="E19" s="27">
        <f t="shared" si="1"/>
        <v>16.967786287774825</v>
      </c>
      <c r="F19" s="27">
        <f t="shared" si="1"/>
        <v>0.16107436503556044</v>
      </c>
      <c r="G19" s="27">
        <f t="shared" si="1"/>
        <v>0.16061479612282015</v>
      </c>
      <c r="H19" s="27">
        <f t="shared" si="1"/>
        <v>1.738990083193944</v>
      </c>
      <c r="I19" s="27">
        <f t="shared" si="1"/>
        <v>18.903201992606473</v>
      </c>
      <c r="J19" s="27">
        <f t="shared" si="1"/>
        <v>1.2940023368402773</v>
      </c>
      <c r="K19" s="27">
        <f t="shared" si="1"/>
        <v>10.791462623857702</v>
      </c>
      <c r="L19" s="27">
        <f t="shared" si="1"/>
        <v>0.48644165878306173</v>
      </c>
      <c r="M19" s="27">
        <f t="shared" si="1"/>
        <v>1.774010733639285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54.750422552866794</v>
      </c>
      <c r="D20" s="25">
        <f t="shared" si="1"/>
        <v>0.11229757995124194</v>
      </c>
      <c r="E20" s="25">
        <f t="shared" si="1"/>
        <v>7.8057981379653238</v>
      </c>
      <c r="F20" s="25">
        <f t="shared" si="1"/>
        <v>0.33499799773182715</v>
      </c>
      <c r="G20" s="25">
        <f t="shared" si="1"/>
        <v>0.18688277092764718</v>
      </c>
      <c r="H20" s="25">
        <f t="shared" si="1"/>
        <v>4.5061669302794876</v>
      </c>
      <c r="I20" s="25">
        <f t="shared" si="1"/>
        <v>13.50253261856675</v>
      </c>
      <c r="J20" s="25">
        <f t="shared" si="1"/>
        <v>0.96765102678949488</v>
      </c>
      <c r="K20" s="25">
        <f t="shared" si="1"/>
        <v>4.4739850207921581</v>
      </c>
      <c r="L20" s="25">
        <f t="shared" si="1"/>
        <v>0.1085932478245951</v>
      </c>
      <c r="M20" s="25">
        <f t="shared" si="1"/>
        <v>0.61123920686969957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57.374236363083554</v>
      </c>
      <c r="D21" s="27">
        <f t="shared" si="1"/>
        <v>9.7818170032496848E-2</v>
      </c>
      <c r="E21" s="27">
        <f t="shared" si="1"/>
        <v>6.6113039210917792</v>
      </c>
      <c r="F21" s="27">
        <f t="shared" si="1"/>
        <v>0.46938715542658671</v>
      </c>
      <c r="G21" s="27">
        <f t="shared" si="1"/>
        <v>0.24538361082240542</v>
      </c>
      <c r="H21" s="27">
        <f t="shared" si="1"/>
        <v>7.3169254007644149</v>
      </c>
      <c r="I21" s="27">
        <f t="shared" si="1"/>
        <v>11.747165998423959</v>
      </c>
      <c r="J21" s="27">
        <f t="shared" si="1"/>
        <v>1.5712898209646053</v>
      </c>
      <c r="K21" s="27">
        <f t="shared" si="1"/>
        <v>2.6676552201099999</v>
      </c>
      <c r="L21" s="27">
        <f t="shared" si="1"/>
        <v>0.12194547564167368</v>
      </c>
      <c r="M21" s="27">
        <f t="shared" si="1"/>
        <v>0.37604912301914445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51.572121227328672</v>
      </c>
      <c r="D22" s="27">
        <f t="shared" si="1"/>
        <v>0.12983690669712702</v>
      </c>
      <c r="E22" s="27">
        <f t="shared" si="1"/>
        <v>9.2527234259007383</v>
      </c>
      <c r="F22" s="27">
        <f t="shared" si="1"/>
        <v>0.17220829817610059</v>
      </c>
      <c r="G22" s="27">
        <f t="shared" si="1"/>
        <v>0.11601877894972952</v>
      </c>
      <c r="H22" s="27">
        <f t="shared" si="1"/>
        <v>1.1014141472412189</v>
      </c>
      <c r="I22" s="27">
        <f t="shared" si="1"/>
        <v>15.628858821242044</v>
      </c>
      <c r="J22" s="27">
        <f t="shared" si="1"/>
        <v>0.23644594958377158</v>
      </c>
      <c r="K22" s="27">
        <f t="shared" si="1"/>
        <v>6.6620441558177061</v>
      </c>
      <c r="L22" s="27">
        <f t="shared" si="1"/>
        <v>9.2419309260561855E-2</v>
      </c>
      <c r="M22" s="27">
        <f t="shared" si="1"/>
        <v>0.89613197485541063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60.250131500017325</v>
      </c>
      <c r="D23" s="21" t="s">
        <v>35</v>
      </c>
      <c r="E23" s="25">
        <f t="shared" ref="E23:M23" si="2">E13/$B13*100</f>
        <v>8.3332011346387862</v>
      </c>
      <c r="F23" s="25">
        <f t="shared" si="2"/>
        <v>0.10616064412190462</v>
      </c>
      <c r="G23" s="25">
        <f t="shared" si="2"/>
        <v>0.19317712474854648</v>
      </c>
      <c r="H23" s="25">
        <f t="shared" si="2"/>
        <v>3.3400478863188678</v>
      </c>
      <c r="I23" s="25">
        <f t="shared" si="2"/>
        <v>11.557623846568427</v>
      </c>
      <c r="J23" s="25">
        <f t="shared" si="2"/>
        <v>0.44394073414787127</v>
      </c>
      <c r="K23" s="25">
        <f t="shared" si="2"/>
        <v>3.1905391069281954</v>
      </c>
      <c r="L23" s="25">
        <f t="shared" si="2"/>
        <v>0.13344449919520937</v>
      </c>
      <c r="M23" s="25">
        <f t="shared" si="2"/>
        <v>0.72995434121895086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65.371819440999417</v>
      </c>
      <c r="D24" s="22" t="s">
        <v>35</v>
      </c>
      <c r="E24" s="27">
        <f t="shared" ref="E24:M24" si="3">E14/$B14*100</f>
        <v>6.6082725862235643</v>
      </c>
      <c r="F24" s="27">
        <f t="shared" si="3"/>
        <v>0.19022942331589626</v>
      </c>
      <c r="G24" s="27">
        <f t="shared" si="3"/>
        <v>0.2882371499654437</v>
      </c>
      <c r="H24" s="27">
        <f t="shared" si="3"/>
        <v>5.1864772639024919</v>
      </c>
      <c r="I24" s="27">
        <f t="shared" si="3"/>
        <v>8.6962541434610436</v>
      </c>
      <c r="J24" s="27">
        <f t="shared" si="3"/>
        <v>0.7101749549173656</v>
      </c>
      <c r="K24" s="27">
        <f t="shared" si="3"/>
        <v>1.8700440145622241</v>
      </c>
      <c r="L24" s="27">
        <f t="shared" si="3"/>
        <v>0.10388573742733136</v>
      </c>
      <c r="M24" s="27">
        <f t="shared" si="3"/>
        <v>0.49303895916635265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53.78254690914811</v>
      </c>
      <c r="D25" s="57" t="s">
        <v>35</v>
      </c>
      <c r="E25" s="33">
        <f t="shared" ref="E25:M25" si="4">E15/$B15*100</f>
        <v>10.511411388705918</v>
      </c>
      <c r="F25" s="57" t="s">
        <v>35</v>
      </c>
      <c r="G25" s="33">
        <f t="shared" si="4"/>
        <v>7.3131384442594982E-2</v>
      </c>
      <c r="H25" s="33">
        <f t="shared" si="4"/>
        <v>1.0084077861749383</v>
      </c>
      <c r="I25" s="33">
        <f t="shared" si="4"/>
        <v>15.170912669390111</v>
      </c>
      <c r="J25" s="57" t="s">
        <v>35</v>
      </c>
      <c r="K25" s="33">
        <f t="shared" si="4"/>
        <v>4.8580378897120973</v>
      </c>
      <c r="L25" s="57" t="s">
        <v>35</v>
      </c>
      <c r="M25" s="33">
        <f t="shared" si="4"/>
        <v>1.0291270545248068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L13" zoomScaleNormal="100" workbookViewId="0">
      <selection activeCell="O26" sqref="O26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219795.87</v>
      </c>
      <c r="N7" s="9">
        <v>358360.08</v>
      </c>
      <c r="O7" s="9">
        <v>627495.38</v>
      </c>
      <c r="P7" s="9">
        <v>1552770.76</v>
      </c>
      <c r="Q7" s="9">
        <v>1103504.8</v>
      </c>
      <c r="R7" s="9">
        <v>630116.71</v>
      </c>
      <c r="S7" s="9">
        <v>278479.55</v>
      </c>
      <c r="T7" s="9">
        <v>856991.03</v>
      </c>
      <c r="U7" s="9">
        <v>221765.68</v>
      </c>
      <c r="V7" s="9">
        <v>3968.92</v>
      </c>
      <c r="W7" s="9">
        <v>55990.75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94261.82</v>
      </c>
      <c r="N8" s="14">
        <v>183523.89</v>
      </c>
      <c r="O8" s="14">
        <v>366185.54</v>
      </c>
      <c r="P8" s="14">
        <v>958766.88</v>
      </c>
      <c r="Q8" s="14">
        <v>350428.91</v>
      </c>
      <c r="R8" s="14">
        <v>121160.89</v>
      </c>
      <c r="S8" s="14">
        <v>136195.51</v>
      </c>
      <c r="T8" s="14">
        <v>388149.81</v>
      </c>
      <c r="U8" s="14">
        <v>46532.95</v>
      </c>
      <c r="V8" s="14">
        <v>2491.9</v>
      </c>
      <c r="W8" s="14">
        <v>30734.35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125534.05</v>
      </c>
      <c r="N9" s="14">
        <v>174836.2</v>
      </c>
      <c r="O9" s="14">
        <v>261309.84</v>
      </c>
      <c r="P9" s="14">
        <v>594003.88</v>
      </c>
      <c r="Q9" s="14">
        <v>753075.89</v>
      </c>
      <c r="R9" s="14">
        <v>508955.82</v>
      </c>
      <c r="S9" s="14">
        <v>142284.03</v>
      </c>
      <c r="T9" s="14">
        <v>468841.22</v>
      </c>
      <c r="U9" s="14">
        <v>175232.73</v>
      </c>
      <c r="V9" s="14">
        <v>1477.02</v>
      </c>
      <c r="W9" s="14">
        <v>25256.39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7417.15</v>
      </c>
      <c r="N10" s="9">
        <v>18269.25</v>
      </c>
      <c r="O10" s="9">
        <v>37175.269999999997</v>
      </c>
      <c r="P10" s="9">
        <v>434957.12</v>
      </c>
      <c r="Q10" s="9">
        <v>298442.73</v>
      </c>
      <c r="R10" s="9">
        <v>138527.82999999999</v>
      </c>
      <c r="S10" s="9">
        <v>52131.6</v>
      </c>
      <c r="T10" s="9">
        <v>157083.82999999999</v>
      </c>
      <c r="U10" s="9">
        <v>31589.14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3185.86</v>
      </c>
      <c r="N11" s="14">
        <v>10046.27</v>
      </c>
      <c r="O11" s="14">
        <v>17096.330000000002</v>
      </c>
      <c r="P11" s="14">
        <v>286625.93</v>
      </c>
      <c r="Q11" s="14">
        <v>119508.47</v>
      </c>
      <c r="R11" s="14">
        <v>27353.39</v>
      </c>
      <c r="S11" s="14">
        <v>26103.95</v>
      </c>
      <c r="T11" s="14">
        <v>85332.07</v>
      </c>
      <c r="U11" s="14">
        <v>5612.86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4231.28</v>
      </c>
      <c r="N12" s="14">
        <v>8222.98</v>
      </c>
      <c r="O12" s="14">
        <v>20078.939999999999</v>
      </c>
      <c r="P12" s="14">
        <v>148331.19</v>
      </c>
      <c r="Q12" s="14">
        <v>178934.25</v>
      </c>
      <c r="R12" s="14">
        <v>111174.44</v>
      </c>
      <c r="S12" s="14">
        <v>26027.65</v>
      </c>
      <c r="T12" s="14">
        <v>71751.759999999995</v>
      </c>
      <c r="U12" s="14">
        <v>25976.28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1075.55</v>
      </c>
      <c r="O13" s="21" t="s">
        <v>35</v>
      </c>
      <c r="P13" s="21">
        <v>23521.919999999998</v>
      </c>
      <c r="Q13" s="21">
        <v>12877.93</v>
      </c>
      <c r="R13" s="21">
        <v>5660.09</v>
      </c>
      <c r="S13" s="21">
        <v>294.39999999999998</v>
      </c>
      <c r="T13" s="21">
        <v>4205.9799999999996</v>
      </c>
      <c r="U13" s="21">
        <v>318.69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284.47000000000003</v>
      </c>
      <c r="O14" s="22" t="s">
        <v>35</v>
      </c>
      <c r="P14" s="22">
        <v>15154.46</v>
      </c>
      <c r="Q14" s="22">
        <v>4618.1899999999996</v>
      </c>
      <c r="R14" s="22">
        <v>1898.01</v>
      </c>
      <c r="S14" s="22" t="s">
        <v>35</v>
      </c>
      <c r="T14" s="22">
        <v>1764.05</v>
      </c>
      <c r="U14" s="9">
        <v>211.13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791.08</v>
      </c>
      <c r="O15" s="22" t="s">
        <v>35</v>
      </c>
      <c r="P15" s="22">
        <v>8367.4599999999991</v>
      </c>
      <c r="Q15" s="22">
        <v>8259.74</v>
      </c>
      <c r="R15" s="22">
        <v>3762.09</v>
      </c>
      <c r="S15" s="22">
        <v>294.39999999999998</v>
      </c>
      <c r="T15" s="22">
        <v>2441.94</v>
      </c>
      <c r="U15" s="22">
        <v>107.56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0.586389335433114</v>
      </c>
      <c r="N17" s="29">
        <f>N7/'ตาราง 4 หน้า 1'!$B7*100</f>
        <v>0.95606222790700113</v>
      </c>
      <c r="O17" s="29">
        <f>O7/'ตาราง 4 หน้า 1'!$B7*100</f>
        <v>1.6740833158764508</v>
      </c>
      <c r="P17" s="29">
        <f>P7/'ตาราง 4 หน้า 1'!$B7*100</f>
        <v>4.1426083849363113</v>
      </c>
      <c r="Q17" s="29">
        <f>Q7/'ตาราง 4 หน้า 1'!$B7*100</f>
        <v>2.9440200415014686</v>
      </c>
      <c r="R17" s="29">
        <f>R7/'ตาราง 4 หน้า 1'!$B7*100</f>
        <v>1.6810767136898441</v>
      </c>
      <c r="S17" s="29">
        <f>S7/'ตาราง 4 หน้า 1'!$B7*100</f>
        <v>0.74295043967938357</v>
      </c>
      <c r="T17" s="29">
        <f>T7/'ตาราง 4 หน้า 1'!$B7*100</f>
        <v>2.2863505149293291</v>
      </c>
      <c r="U17" s="29">
        <f>U7/'ตาราง 4 หน้า 1'!$B7*100</f>
        <v>0.59164455509137925</v>
      </c>
      <c r="V17" s="58" t="s">
        <v>70</v>
      </c>
      <c r="W17" s="29">
        <f>W7/'ตาราง 4 หน้า 1'!$B7*100</f>
        <v>0.149376686117449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0.46188147486518827</v>
      </c>
      <c r="N18" s="30">
        <f>N8/'ตาราง 4 หน้า 1'!$B8*100</f>
        <v>0.89926425127582477</v>
      </c>
      <c r="O18" s="30">
        <f>O8/'ตาราง 4 หน้า 1'!$B8*100</f>
        <v>1.794303539752419</v>
      </c>
      <c r="P18" s="30">
        <f>P8/'ตาราง 4 หน้า 1'!$B8*100</f>
        <v>4.6979430334179302</v>
      </c>
      <c r="Q18" s="30">
        <f>Q8/'ตาราง 4 หน้า 1'!$B8*100</f>
        <v>1.7170962939841421</v>
      </c>
      <c r="R18" s="30">
        <f>R8/'ตาราง 4 หน้า 1'!$B8*100</f>
        <v>0.59368650604432249</v>
      </c>
      <c r="S18" s="30">
        <f>S8/'ตาราง 4 หน้า 1'!$B8*100</f>
        <v>0.66735591386646775</v>
      </c>
      <c r="T18" s="30">
        <f>T8/'ตาราง 4 หน้า 1'!$B8*100</f>
        <v>1.9019281264826264</v>
      </c>
      <c r="U18" s="30">
        <f>U8/'ตาราง 4 หน้า 1'!$B8*100</f>
        <v>0.22801074258727508</v>
      </c>
      <c r="V18" s="58" t="s">
        <v>70</v>
      </c>
      <c r="W18" s="30">
        <f>W8/'ตาราง 4 หน้า 1'!$B8*100</f>
        <v>0.15059784446155289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0.73520513406892551</v>
      </c>
      <c r="N19" s="30">
        <f>N9/'ตาราง 4 หน้า 1'!$B9*100</f>
        <v>1.0239490549464587</v>
      </c>
      <c r="O19" s="30">
        <f>O9/'ตาราง 4 หน้า 1'!$B9*100</f>
        <v>1.5303922398005121</v>
      </c>
      <c r="P19" s="30">
        <f>P9/'ตาราง 4 หน้า 1'!$B9*100</f>
        <v>3.4788545596422797</v>
      </c>
      <c r="Q19" s="30">
        <f>Q9/'ตาราง 4 หน้า 1'!$B9*100</f>
        <v>4.4104787559353449</v>
      </c>
      <c r="R19" s="30">
        <f>R9/'ตาราง 4 หน้า 1'!$B9*100</f>
        <v>2.9807604540621444</v>
      </c>
      <c r="S19" s="30">
        <f>S9/'ตาราง 4 หน้า 1'!$B9*100</f>
        <v>0.83330338941519866</v>
      </c>
      <c r="T19" s="30">
        <f>T9/'ตาราง 4 หน้า 1'!$B9*100</f>
        <v>2.7458245153975245</v>
      </c>
      <c r="U19" s="30">
        <f>U9/'ตาราง 4 หน้า 1'!$B9*100</f>
        <v>1.0262713801786356</v>
      </c>
      <c r="V19" s="58" t="s">
        <v>70</v>
      </c>
      <c r="W19" s="30">
        <f>W9/'ตาราง 4 หน้า 1'!$B9*100</f>
        <v>0.14791705992156765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7.9745710318565616E-2</v>
      </c>
      <c r="N20" s="29">
        <f>N10/'ตาราง 4 หน้า 1'!$B10*100</f>
        <v>0.19642238841569268</v>
      </c>
      <c r="O20" s="29">
        <f>O10/'ตาราง 4 หน้า 1'!$B10*100</f>
        <v>0.39969102855334765</v>
      </c>
      <c r="P20" s="29">
        <f>P10/'ตาราง 4 หน้า 1'!$B10*100</f>
        <v>4.6764544997091315</v>
      </c>
      <c r="Q20" s="29">
        <f>Q10/'ตาราง 4 หน้า 1'!$B10*100</f>
        <v>3.2087159479398277</v>
      </c>
      <c r="R20" s="29">
        <f>R10/'ตาราง 4 หน้า 1'!$B10*100</f>
        <v>1.4893861122182379</v>
      </c>
      <c r="S20" s="29">
        <f>S10/'ตาราง 4 หน้า 1'!$B10*100</f>
        <v>0.56049445838945355</v>
      </c>
      <c r="T20" s="29">
        <f>T10/'ตาราง 4 หน้า 1'!$B10*100</f>
        <v>1.6888915018451571</v>
      </c>
      <c r="U20" s="29">
        <f>U10/'ตาราง 4 หน้า 1'!$B10*100</f>
        <v>0.33963158459146892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6.2529971322860076E-2</v>
      </c>
      <c r="N21" s="30">
        <f>N11/'ตาราง 4 หน้า 1'!$B11*100</f>
        <v>0.19718160088695344</v>
      </c>
      <c r="O21" s="30">
        <f>O11/'ตาราง 4 หน้า 1'!$B11*100</f>
        <v>0.33555555631011796</v>
      </c>
      <c r="P21" s="30">
        <f>P11/'ตาราง 4 หน้า 1'!$B11*100</f>
        <v>5.6257058324245568</v>
      </c>
      <c r="Q21" s="30">
        <f>Q11/'ตาราง 4 หน้า 1'!$B11*100</f>
        <v>2.3456338953811162</v>
      </c>
      <c r="R21" s="30">
        <f>R11/'ตาราง 4 หน้า 1'!$B11*100</f>
        <v>0.53687440511604634</v>
      </c>
      <c r="S21" s="30">
        <f>S11/'ตาราง 4 หน้า 1'!$B11*100</f>
        <v>0.51235121597100097</v>
      </c>
      <c r="T21" s="30">
        <f>T11/'ตาราง 4 หน้า 1'!$B11*100</f>
        <v>1.6748419233802769</v>
      </c>
      <c r="U21" s="30">
        <f>U11/'ตาราง 4 หน้า 1'!$B11*100</f>
        <v>0.1101655360999003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0.10059939362527209</v>
      </c>
      <c r="N22" s="30">
        <f>N12/'ตาราง 4 หน้า 1'!$B12*100</f>
        <v>0.19550273245749275</v>
      </c>
      <c r="O22" s="30">
        <f>O12/'ตาราง 4 หน้า 1'!$B12*100</f>
        <v>0.47738017541694727</v>
      </c>
      <c r="P22" s="30">
        <f>P12/'ตาราง 4 หน้า 1'!$B12*100</f>
        <v>3.5265989888910743</v>
      </c>
      <c r="Q22" s="30">
        <f>Q12/'ตาราง 4 หน้า 1'!$B12*100</f>
        <v>4.2541918872759172</v>
      </c>
      <c r="R22" s="30">
        <f>R12/'ตาราง 4 หน้า 1'!$B12*100</f>
        <v>2.6431910085433241</v>
      </c>
      <c r="S22" s="30">
        <f>S12/'ตาราง 4 หน้า 1'!$B12*100</f>
        <v>0.61881175613308814</v>
      </c>
      <c r="T22" s="30">
        <f>T12/'ตาราง 4 หน้า 1'!$B12*100</f>
        <v>1.7059101613568595</v>
      </c>
      <c r="U22" s="30">
        <f>U12/'ตาราง 4 หน้า 1'!$B12*100</f>
        <v>0.61759042574357714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0.26290226056345584</v>
      </c>
      <c r="O23" s="58" t="s">
        <v>70</v>
      </c>
      <c r="P23" s="29">
        <f>P13/'ตาราง 4 หน้า 1'!$B13*100</f>
        <v>5.7495848085098444</v>
      </c>
      <c r="Q23" s="29">
        <f>Q13/'ตาราง 4 หน้า 1'!$B13*100</f>
        <v>3.1478191700785132</v>
      </c>
      <c r="R23" s="29">
        <f>R13/'ตาราง 4 หน้า 1'!$B13*100</f>
        <v>1.3835251322510445</v>
      </c>
      <c r="S23" s="29">
        <f>S13/'ตาราง 4 หน้า 1'!$B13*100</f>
        <v>7.1961717735001998E-2</v>
      </c>
      <c r="T23" s="29">
        <f>T13/'ตาราง 4 หน้า 1'!$B13*100</f>
        <v>1.0280894889913847</v>
      </c>
      <c r="U23" s="29">
        <f>U13/'ตาราง 4 หน้า 1'!$B13*100</f>
        <v>7.7899048318504721E-2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0.12459893636037167</v>
      </c>
      <c r="O24" s="22" t="s">
        <v>35</v>
      </c>
      <c r="P24" s="30">
        <f>P14/'ตาราง 4 หน้า 1'!$B14*100</f>
        <v>6.6377108205286941</v>
      </c>
      <c r="Q24" s="30">
        <f>Q14/'ตาราง 4 หน้า 1'!$B14*100</f>
        <v>2.022784694027858</v>
      </c>
      <c r="R24" s="30">
        <f>R14/'ตาราง 4 หน้า 1'!$B14*100</f>
        <v>0.83133556157538224</v>
      </c>
      <c r="S24" s="30" t="s">
        <v>75</v>
      </c>
      <c r="T24" s="30">
        <f>T14/'ตาราง 4 หน้า 1'!$B14*100</f>
        <v>0.77266057470564065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2" t="s">
        <v>75</v>
      </c>
      <c r="N25" s="32">
        <f>N15/'ตาราง 4 หน้า 1'!$B15*100</f>
        <v>0.43754935414345825</v>
      </c>
      <c r="O25" s="57" t="s">
        <v>35</v>
      </c>
      <c r="P25" s="32">
        <f>P15/'ตาราง 4 หน้า 1'!$B15*100</f>
        <v>4.6280739227653589</v>
      </c>
      <c r="Q25" s="32">
        <f>Q15/'ตาราง 4 หน้า 1'!$B15*100</f>
        <v>4.5684935814239864</v>
      </c>
      <c r="R25" s="32">
        <f>R15/'ตาราง 4 หน้า 1'!$B15*100</f>
        <v>2.0808262751296489</v>
      </c>
      <c r="S25" s="32">
        <f>S15/'ตาราง 4 หน้า 1'!$B15*100</f>
        <v>0.16283375873468431</v>
      </c>
      <c r="T25" s="32">
        <f>T15/'ตาราง 4 หน้า 1'!$B15*100</f>
        <v>1.3506462934938013</v>
      </c>
      <c r="U25" s="32">
        <f>U15/'ตาราง 4 หน้า 1'!$B15*100</f>
        <v>5.9491844733364968E-2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2020-04-16T04:05:57Z</dcterms:modified>
</cp:coreProperties>
</file>