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"/>
    </mc:Choice>
  </mc:AlternateContent>
  <xr:revisionPtr revIDLastSave="0" documentId="13_ncr:1_{9E39E772-5C38-413F-9ABE-0FCD9D9035E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23" i="2" l="1"/>
  <c r="P23" i="2"/>
  <c r="Q23" i="2"/>
  <c r="R23" i="2"/>
  <c r="S23" i="2"/>
  <c r="T23" i="2"/>
  <c r="O24" i="2"/>
  <c r="P24" i="2"/>
  <c r="Q24" i="2"/>
  <c r="R24" i="2"/>
  <c r="S24" i="2"/>
  <c r="T24" i="2"/>
  <c r="O25" i="2"/>
  <c r="P25" i="2"/>
  <c r="Q25" i="2"/>
  <c r="R25" i="2"/>
  <c r="S25" i="2"/>
  <c r="T25" i="2"/>
  <c r="U25" i="2"/>
  <c r="N23" i="2"/>
  <c r="N24" i="2"/>
  <c r="N25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M17" i="2"/>
  <c r="G25" i="1"/>
  <c r="M25" i="1" l="1"/>
  <c r="K25" i="1"/>
  <c r="I25" i="1"/>
  <c r="H25" i="1"/>
  <c r="E25" i="1"/>
  <c r="C25" i="1"/>
  <c r="M24" i="1"/>
  <c r="K24" i="1"/>
  <c r="J24" i="1"/>
  <c r="I24" i="1"/>
  <c r="H24" i="1"/>
  <c r="G24" i="1"/>
  <c r="F24" i="1"/>
  <c r="E24" i="1"/>
  <c r="C24" i="1"/>
  <c r="M23" i="1"/>
  <c r="K23" i="1"/>
  <c r="J23" i="1"/>
  <c r="I23" i="1"/>
  <c r="H23" i="1"/>
  <c r="G23" i="1"/>
  <c r="F23" i="1"/>
  <c r="E23" i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<sst xmlns="http://schemas.openxmlformats.org/spreadsheetml/2006/main" count="194" uniqueCount="74">
  <si>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</si>
  <si>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</si>
  <si>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</si>
  <si>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</si>
  <si>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</si>
  <si>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</si>
  <si>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</si>
  <si>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</si>
  <si>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</si>
  <si>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</si>
  <si>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</si>
  <si>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</si>
  <si>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</si>
  <si>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</si>
  <si>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</si>
  <si>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</si>
  <si>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</si>
  <si>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</si>
  <si>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</si>
  <si>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</si>
  <si>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</si>
  <si>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</si>
  <si>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</si>
  <si>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</si>
  <si>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</si>
  <si>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</si>
  <si>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</si>
  <si>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</si>
  <si>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</si>
  <si>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</si>
  <si>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</si>
  <si>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</si>
  <si>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</si>
  <si>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</si>
  <si>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</si>
  <si>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</si>
  <si>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</si>
  <si>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</si>
  <si>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</si>
  <si>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</si>
  <si>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</si>
  <si>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</si>
  <si>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</si>
  <si>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</si>
  <si>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</si>
  <si>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</si>
  <si>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</si>
  <si>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</si>
  <si>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</si>
  <si>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</si>
  <si>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</si>
  <si>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</si>
  <si>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</si>
  <si>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</si>
  <si>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</si>
  <si>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</si>
  <si>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</si>
  <si>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</si>
  <si>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</si>
  <si>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</si>
  <si>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</si>
  <si>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</si>
  <si>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</si>
  <si>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</si>
  <si>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</si>
  <si>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</si>
  <si>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</si>
  <si>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</si>
  <si>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</si>
  <si>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</si>
  <si>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</si>
  <si>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</si>
  <si>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</si>
  <si>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ไตรมาสที่ 3 (กรกฎาคม-กันยายน)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</si>
</sst>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_-* #,##0_-;\-* #,##0_-;_-* &quot;-&quot;??_-;_-@_-"/>
    <numFmt numFmtId="189" formatCode="#,##0____"/>
    <numFmt numFmtId="190" formatCode="0.0"/>
    <numFmt numFmtId="191" formatCode="0.0__"/>
    <numFmt numFmtId="192" formatCode="#,##0________"/>
    <numFmt numFmtId="193" formatCode="#,##0.0____"/>
    <numFmt numFmtId="194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8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8" fontId="7" fillId="0" borderId="0" xfId="3" applyNumberFormat="1" applyFont="1"/>
    <xf numFmtId="0" fontId="7" fillId="0" borderId="0" xfId="2" applyFont="1"/>
    <xf numFmtId="188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8" fontId="5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5" fillId="0" borderId="1" xfId="2" applyFont="1" applyBorder="1"/>
    <xf numFmtId="188" fontId="2" fillId="0" borderId="1" xfId="3" applyNumberFormat="1" applyFont="1" applyBorder="1"/>
    <xf numFmtId="190" fontId="5" fillId="0" borderId="0" xfId="2" applyNumberFormat="1" applyFont="1" applyBorder="1" applyAlignment="1">
      <alignment horizontal="right"/>
    </xf>
    <xf numFmtId="190" fontId="7" fillId="0" borderId="0" xfId="2" applyNumberFormat="1" applyFont="1"/>
    <xf numFmtId="190" fontId="2" fillId="0" borderId="0" xfId="2" applyNumberFormat="1" applyFont="1" applyBorder="1" applyAlignment="1">
      <alignment horizontal="right"/>
    </xf>
    <xf numFmtId="190" fontId="8" fillId="0" borderId="0" xfId="2" applyNumberFormat="1" applyFont="1"/>
    <xf numFmtId="190" fontId="5" fillId="0" borderId="0" xfId="3" applyNumberFormat="1" applyFont="1" applyBorder="1" applyAlignment="1">
      <alignment horizontal="right"/>
    </xf>
    <xf numFmtId="3" fontId="5" fillId="0" borderId="0" xfId="2" quotePrefix="1" applyNumberFormat="1" applyFont="1" applyAlignment="1">
      <alignment horizontal="right"/>
    </xf>
    <xf numFmtId="190" fontId="2" fillId="0" borderId="0" xfId="3" applyNumberFormat="1" applyFont="1" applyBorder="1" applyAlignment="1">
      <alignment horizontal="right"/>
    </xf>
    <xf numFmtId="3" fontId="2" fillId="0" borderId="0" xfId="2" quotePrefix="1" applyNumberFormat="1" applyFont="1" applyAlignment="1">
      <alignment horizontal="right"/>
    </xf>
    <xf numFmtId="0" fontId="2" fillId="0" borderId="2" xfId="2" applyFont="1" applyBorder="1"/>
    <xf numFmtId="190" fontId="2" fillId="0" borderId="2" xfId="3" applyNumberFormat="1" applyFont="1" applyBorder="1" applyAlignment="1">
      <alignment horizontal="right"/>
    </xf>
    <xf numFmtId="190" fontId="2" fillId="0" borderId="2" xfId="2" applyNumberFormat="1" applyFont="1" applyBorder="1" applyAlignment="1">
      <alignment horizontal="right"/>
    </xf>
    <xf numFmtId="3" fontId="2" fillId="0" borderId="2" xfId="2" quotePrefix="1" applyNumberFormat="1" applyFont="1" applyBorder="1" applyAlignment="1">
      <alignment horizontal="right"/>
    </xf>
    <xf numFmtId="191" fontId="2" fillId="0" borderId="0" xfId="3" applyNumberFormat="1" applyFont="1" applyBorder="1" applyAlignment="1">
      <alignment horizontal="right"/>
    </xf>
    <xf numFmtId="190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8" fontId="2" fillId="0" borderId="1" xfId="3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193" fontId="5" fillId="0" borderId="0" xfId="2" applyNumberFormat="1" applyFont="1" applyAlignment="1">
      <alignment horizontal="right"/>
    </xf>
    <xf numFmtId="190" fontId="5" fillId="0" borderId="0" xfId="2" applyNumberFormat="1" applyFont="1"/>
    <xf numFmtId="193" fontId="2" fillId="0" borderId="0" xfId="2" applyNumberFormat="1" applyFont="1" applyAlignment="1">
      <alignment horizontal="right"/>
    </xf>
    <xf numFmtId="193" fontId="5" fillId="0" borderId="0" xfId="2" applyNumberFormat="1" applyFont="1" applyBorder="1" applyAlignment="1">
      <alignment horizontal="right"/>
    </xf>
    <xf numFmtId="193" fontId="2" fillId="0" borderId="0" xfId="2" applyNumberFormat="1" applyFont="1" applyBorder="1" applyAlignment="1">
      <alignment horizontal="right"/>
    </xf>
    <xf numFmtId="3" fontId="2" fillId="0" borderId="0" xfId="2" quotePrefix="1" applyNumberFormat="1" applyFont="1" applyBorder="1" applyAlignment="1">
      <alignment horizontal="right"/>
    </xf>
    <xf numFmtId="193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4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189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2" fontId="5" fillId="0" borderId="1" xfId="3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right"/>
    </xf>
    <xf numFmtId="188" fontId="2" fillId="0" borderId="2" xfId="1" applyNumberFormat="1" applyFont="1" applyBorder="1" applyAlignment="1">
      <alignment horizontal="right"/>
    </xf>
    <xf numFmtId="190" fontId="5" fillId="0" borderId="0" xfId="3" quotePrefix="1" applyNumberFormat="1" applyFont="1" applyBorder="1" applyAlignment="1">
      <alignment horizontal="right"/>
    </xf>
  </cellXfs>
  <cellStyles count="4">
    <cellStyle name="Comma 2" xfId="3" xr:uid="{00000000-0005-0000-0000-000001000000}"/>
    <cellStyle name="Normal 2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27"/>
  <sheetViews>
    <sheetView tabSelected="1" zoomScaleNormal="100" workbookViewId="0">
      <selection activeCell="M27" sqref="M27"/>
    </sheetView>
  </sheetViews>
  <sheetFormatPr defaultRowHeight="23.25" customHeight="1" x14ac:dyDescent="0.3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37486327.409999996</v>
      </c>
      <c r="C7" s="9">
        <v>12567759.57</v>
      </c>
      <c r="D7" s="9">
        <v>62216.7</v>
      </c>
      <c r="E7" s="9">
        <v>5834781.3499999996</v>
      </c>
      <c r="F7" s="9">
        <v>125161.94</v>
      </c>
      <c r="G7" s="9">
        <v>101543.09</v>
      </c>
      <c r="H7" s="9">
        <v>2026678.93</v>
      </c>
      <c r="I7" s="9">
        <v>5979751.3200000003</v>
      </c>
      <c r="J7" s="9">
        <v>1306825.29</v>
      </c>
      <c r="K7" s="9">
        <v>2884845.12</v>
      </c>
      <c r="L7" s="9">
        <v>187258.95</v>
      </c>
      <c r="M7" s="9">
        <v>498394.96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20467515.25</v>
      </c>
      <c r="C8" s="14">
        <v>7402322.0599999996</v>
      </c>
      <c r="D8" s="14">
        <v>43604.71</v>
      </c>
      <c r="E8" s="14">
        <v>3038786.08</v>
      </c>
      <c r="F8" s="14">
        <v>96890.72</v>
      </c>
      <c r="G8" s="14">
        <v>67929.13</v>
      </c>
      <c r="H8" s="14">
        <v>1721796.09</v>
      </c>
      <c r="I8" s="14">
        <v>2980465.5</v>
      </c>
      <c r="J8" s="14">
        <v>1080065.54</v>
      </c>
      <c r="K8" s="14">
        <v>1000289.93</v>
      </c>
      <c r="L8" s="14">
        <v>113090.41</v>
      </c>
      <c r="M8" s="14">
        <v>206899.75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17018812.16</v>
      </c>
      <c r="C9" s="14">
        <v>5165437.51</v>
      </c>
      <c r="D9" s="14">
        <v>18611.990000000002</v>
      </c>
      <c r="E9" s="14">
        <v>2795995.27</v>
      </c>
      <c r="F9" s="14">
        <v>28271.21</v>
      </c>
      <c r="G9" s="14">
        <v>33613.96</v>
      </c>
      <c r="H9" s="14">
        <v>304882.84999999998</v>
      </c>
      <c r="I9" s="14">
        <v>2999285.83</v>
      </c>
      <c r="J9" s="14">
        <v>226759.75</v>
      </c>
      <c r="K9" s="14">
        <v>1884555.19</v>
      </c>
      <c r="L9" s="14">
        <v>74168.55</v>
      </c>
      <c r="M9" s="14">
        <v>291495.21000000002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9442283.9700000007</v>
      </c>
      <c r="C10" s="9">
        <v>5471089.0800000001</v>
      </c>
      <c r="D10" s="9">
        <v>10885.45</v>
      </c>
      <c r="E10" s="9">
        <v>660265.15</v>
      </c>
      <c r="F10" s="9">
        <v>27424.91</v>
      </c>
      <c r="G10" s="9">
        <v>13117.1</v>
      </c>
      <c r="H10" s="9">
        <v>388598.43</v>
      </c>
      <c r="I10" s="9">
        <v>1157293.8500000001</v>
      </c>
      <c r="J10" s="9">
        <v>94834.8</v>
      </c>
      <c r="K10" s="9">
        <v>398319.6</v>
      </c>
      <c r="L10" s="9">
        <v>12789.44</v>
      </c>
      <c r="M10" s="9">
        <v>54208.58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5217450.8099999996</v>
      </c>
      <c r="C11" s="14">
        <v>3127842.37</v>
      </c>
      <c r="D11" s="14">
        <v>6673.58</v>
      </c>
      <c r="E11" s="14">
        <v>324929.09000000003</v>
      </c>
      <c r="F11" s="14">
        <v>21810.01</v>
      </c>
      <c r="G11" s="14">
        <v>8678.76</v>
      </c>
      <c r="H11" s="14">
        <v>342695.52</v>
      </c>
      <c r="I11" s="14">
        <v>572111.59</v>
      </c>
      <c r="J11" s="14">
        <v>83583.44</v>
      </c>
      <c r="K11" s="14">
        <v>126001.01</v>
      </c>
      <c r="L11" s="14">
        <v>7868.82</v>
      </c>
      <c r="M11" s="14">
        <v>21369.68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4224833.16</v>
      </c>
      <c r="C12" s="14">
        <v>2343246.71</v>
      </c>
      <c r="D12" s="14">
        <v>4211.87</v>
      </c>
      <c r="E12" s="14">
        <v>335336.07</v>
      </c>
      <c r="F12" s="14">
        <v>5614.9</v>
      </c>
      <c r="G12" s="14">
        <v>4438.3500000000004</v>
      </c>
      <c r="H12" s="14">
        <v>45902.91</v>
      </c>
      <c r="I12" s="14">
        <v>585182.26</v>
      </c>
      <c r="J12" s="14">
        <v>11251.36</v>
      </c>
      <c r="K12" s="14">
        <v>272318.59000000003</v>
      </c>
      <c r="L12" s="14">
        <v>4920.63</v>
      </c>
      <c r="M12" s="14">
        <v>32838.9</v>
      </c>
      <c r="N12" s="10"/>
      <c r="O12" s="17"/>
      <c r="P12" s="10"/>
    </row>
    <row r="13" spans="1:16" s="16" customFormat="1" ht="23.25" customHeight="1" x14ac:dyDescent="0.3">
      <c r="A13" s="20" t="s">
        <v>34</v>
      </c>
      <c r="B13" s="21">
        <v>423177.01</v>
      </c>
      <c r="C13" s="21">
        <v>274135.40000000002</v>
      </c>
      <c r="D13" s="21" t="s">
        <v>35</v>
      </c>
      <c r="E13" s="21">
        <v>24510.52</v>
      </c>
      <c r="F13" s="21">
        <v>684.05</v>
      </c>
      <c r="G13" s="21">
        <v>1075.81</v>
      </c>
      <c r="H13" s="21">
        <v>11218.09</v>
      </c>
      <c r="I13" s="21">
        <v>42759.15</v>
      </c>
      <c r="J13" s="21">
        <v>1135.27</v>
      </c>
      <c r="K13" s="21">
        <v>11118.02</v>
      </c>
      <c r="L13" s="21" t="s">
        <v>35</v>
      </c>
      <c r="M13" s="21">
        <v>1959.49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235491.26</v>
      </c>
      <c r="C14" s="22">
        <v>158777.32</v>
      </c>
      <c r="D14" s="22" t="s">
        <v>35</v>
      </c>
      <c r="E14" s="22">
        <v>11902.9</v>
      </c>
      <c r="F14" s="22">
        <v>684.05</v>
      </c>
      <c r="G14" s="22">
        <v>721.46</v>
      </c>
      <c r="H14" s="22">
        <v>9687.02</v>
      </c>
      <c r="I14" s="22">
        <v>19961.39</v>
      </c>
      <c r="J14" s="22">
        <v>1135.27</v>
      </c>
      <c r="K14" s="22">
        <v>3706.59</v>
      </c>
      <c r="L14" s="22" t="s">
        <v>35</v>
      </c>
      <c r="M14" s="22">
        <v>491.22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187685.74</v>
      </c>
      <c r="C15" s="22">
        <v>115358.08</v>
      </c>
      <c r="D15" s="22" t="s">
        <v>35</v>
      </c>
      <c r="E15" s="22">
        <v>12607.62</v>
      </c>
      <c r="F15" s="22" t="s">
        <v>35</v>
      </c>
      <c r="G15" s="22">
        <v>354.35</v>
      </c>
      <c r="H15" s="22">
        <v>1531.07</v>
      </c>
      <c r="I15" s="22">
        <v>22797.759999999998</v>
      </c>
      <c r="J15" s="22" t="s">
        <v>35</v>
      </c>
      <c r="K15" s="22">
        <v>7411.44</v>
      </c>
      <c r="L15" s="22" t="s">
        <v>35</v>
      </c>
      <c r="M15" s="22">
        <v>1468.27</v>
      </c>
      <c r="N15" s="10"/>
      <c r="O15" s="17"/>
      <c r="P15" s="10"/>
    </row>
    <row r="16" spans="1:16" s="18" customFormat="1" ht="23.25" customHeight="1" x14ac:dyDescent="0.3">
      <c r="A16" s="23"/>
      <c r="B16" s="60" t="s">
        <v>36</v>
      </c>
      <c r="C16" s="60"/>
      <c r="D16" s="60"/>
      <c r="E16" s="60"/>
      <c r="F16" s="60"/>
      <c r="G16" s="60"/>
      <c r="H16" s="60"/>
      <c r="I16" s="60"/>
      <c r="J16" s="60"/>
      <c r="K16" s="60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33.52624927094719</v>
      </c>
      <c r="D17" s="25">
        <f t="shared" ref="D17:M17" si="0">D7/$B7*100</f>
        <v>0.16597171368514171</v>
      </c>
      <c r="E17" s="25">
        <f t="shared" si="0"/>
        <v>15.565092003233932</v>
      </c>
      <c r="F17" s="25">
        <f t="shared" si="0"/>
        <v>0.33388690930179338</v>
      </c>
      <c r="G17" s="25">
        <f t="shared" si="0"/>
        <v>0.27088033695429969</v>
      </c>
      <c r="H17" s="25">
        <f>H7/$B7*100</f>
        <v>5.4064483507108125</v>
      </c>
      <c r="I17" s="25">
        <f t="shared" si="0"/>
        <v>15.951819591707505</v>
      </c>
      <c r="J17" s="25">
        <f t="shared" si="0"/>
        <v>3.4861384944618137</v>
      </c>
      <c r="K17" s="25">
        <f t="shared" si="0"/>
        <v>7.6957262002423521</v>
      </c>
      <c r="L17" s="25">
        <f t="shared" si="0"/>
        <v>0.49953933323979371</v>
      </c>
      <c r="M17" s="25">
        <f t="shared" si="0"/>
        <v>1.329537979404849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5" si="1">C8/$B8*100</f>
        <v>36.166197848563961</v>
      </c>
      <c r="D18" s="27">
        <f t="shared" si="1"/>
        <v>0.21304349583909557</v>
      </c>
      <c r="E18" s="27">
        <f t="shared" si="1"/>
        <v>14.846873413224889</v>
      </c>
      <c r="F18" s="27">
        <f t="shared" si="1"/>
        <v>0.47338779923469215</v>
      </c>
      <c r="G18" s="27">
        <f t="shared" si="1"/>
        <v>0.33188752601515714</v>
      </c>
      <c r="H18" s="27">
        <f t="shared" si="1"/>
        <v>8.4123356888667757</v>
      </c>
      <c r="I18" s="27">
        <f t="shared" si="1"/>
        <v>14.561931253477386</v>
      </c>
      <c r="J18" s="27">
        <f t="shared" si="1"/>
        <v>5.276974399713712</v>
      </c>
      <c r="K18" s="27">
        <f t="shared" si="1"/>
        <v>4.8872074493751754</v>
      </c>
      <c r="L18" s="27">
        <f t="shared" si="1"/>
        <v>0.55253609741416954</v>
      </c>
      <c r="M18" s="27">
        <f t="shared" si="1"/>
        <v>1.0108689182483936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30.351339808194933</v>
      </c>
      <c r="D19" s="27">
        <f t="shared" si="1"/>
        <v>0.10936127518784484</v>
      </c>
      <c r="E19" s="27">
        <f t="shared" si="1"/>
        <v>16.428850872280854</v>
      </c>
      <c r="F19" s="27">
        <f t="shared" si="1"/>
        <v>0.1661174101589003</v>
      </c>
      <c r="G19" s="27">
        <f t="shared" si="1"/>
        <v>0.19751061169242023</v>
      </c>
      <c r="H19" s="27">
        <f t="shared" si="1"/>
        <v>1.7914461193512576</v>
      </c>
      <c r="I19" s="27">
        <f t="shared" si="1"/>
        <v>17.623355859402118</v>
      </c>
      <c r="J19" s="27">
        <f t="shared" si="1"/>
        <v>1.3324064445165131</v>
      </c>
      <c r="K19" s="27">
        <f t="shared" si="1"/>
        <v>11.073365005046275</v>
      </c>
      <c r="L19" s="27">
        <f t="shared" si="1"/>
        <v>0.43580332929651422</v>
      </c>
      <c r="M19" s="27">
        <f t="shared" si="1"/>
        <v>1.7127823449694859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57.942433180178966</v>
      </c>
      <c r="D20" s="25">
        <f t="shared" si="1"/>
        <v>0.11528407782042166</v>
      </c>
      <c r="E20" s="25">
        <f t="shared" si="1"/>
        <v>6.9926423744275503</v>
      </c>
      <c r="F20" s="25">
        <f t="shared" si="1"/>
        <v>0.29044784172065097</v>
      </c>
      <c r="G20" s="25">
        <f t="shared" si="1"/>
        <v>0.13891871968345387</v>
      </c>
      <c r="H20" s="25">
        <f t="shared" si="1"/>
        <v>4.115513060554564</v>
      </c>
      <c r="I20" s="25">
        <f t="shared" si="1"/>
        <v>12.256503338354904</v>
      </c>
      <c r="J20" s="25">
        <f t="shared" si="1"/>
        <v>1.0043629306353088</v>
      </c>
      <c r="K20" s="25">
        <f t="shared" si="1"/>
        <v>4.2184666471114403</v>
      </c>
      <c r="L20" s="25">
        <f t="shared" si="1"/>
        <v>0.13544858469237503</v>
      </c>
      <c r="M20" s="25">
        <f t="shared" si="1"/>
        <v>0.5741045299233889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59.949628351167917</v>
      </c>
      <c r="D21" s="27">
        <f t="shared" si="1"/>
        <v>0.12790882450121269</v>
      </c>
      <c r="E21" s="27">
        <f t="shared" si="1"/>
        <v>6.2277365294412821</v>
      </c>
      <c r="F21" s="27">
        <f t="shared" si="1"/>
        <v>0.41802042403922535</v>
      </c>
      <c r="G21" s="27">
        <f t="shared" si="1"/>
        <v>0.16634100283927739</v>
      </c>
      <c r="H21" s="27">
        <f t="shared" si="1"/>
        <v>6.5682558873995402</v>
      </c>
      <c r="I21" s="27">
        <f t="shared" si="1"/>
        <v>10.965347079141893</v>
      </c>
      <c r="J21" s="27">
        <f t="shared" si="1"/>
        <v>1.6019976621494971</v>
      </c>
      <c r="K21" s="27">
        <f t="shared" si="1"/>
        <v>2.4149918147479381</v>
      </c>
      <c r="L21" s="27">
        <f t="shared" si="1"/>
        <v>0.15081732989064828</v>
      </c>
      <c r="M21" s="27">
        <f t="shared" si="1"/>
        <v>0.40958086196120747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55.463650782366038</v>
      </c>
      <c r="D22" s="27">
        <f t="shared" si="1"/>
        <v>9.969316752853738E-2</v>
      </c>
      <c r="E22" s="27">
        <f t="shared" si="1"/>
        <v>7.9372618349738575</v>
      </c>
      <c r="F22" s="27">
        <f t="shared" si="1"/>
        <v>0.13290228956638844</v>
      </c>
      <c r="G22" s="27">
        <f t="shared" si="1"/>
        <v>0.10505385258811024</v>
      </c>
      <c r="H22" s="27">
        <f t="shared" si="1"/>
        <v>1.0865023129102689</v>
      </c>
      <c r="I22" s="27">
        <f t="shared" si="1"/>
        <v>13.851014651664967</v>
      </c>
      <c r="J22" s="27">
        <f t="shared" si="1"/>
        <v>0.26631489514251022</v>
      </c>
      <c r="K22" s="27">
        <f t="shared" si="1"/>
        <v>6.445664945500476</v>
      </c>
      <c r="L22" s="27">
        <f t="shared" si="1"/>
        <v>0.11646921460917524</v>
      </c>
      <c r="M22" s="27">
        <f t="shared" si="1"/>
        <v>0.77728276493645021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64.780314979776435</v>
      </c>
      <c r="D23" s="30" t="s">
        <v>35</v>
      </c>
      <c r="E23" s="25">
        <f t="shared" si="1"/>
        <v>5.7920254221749898</v>
      </c>
      <c r="F23" s="25">
        <f t="shared" si="1"/>
        <v>0.16164630493513812</v>
      </c>
      <c r="G23" s="25">
        <f t="shared" si="1"/>
        <v>0.25422222251629406</v>
      </c>
      <c r="H23" s="25">
        <f t="shared" si="1"/>
        <v>2.6509214193842903</v>
      </c>
      <c r="I23" s="25">
        <f t="shared" si="1"/>
        <v>10.104317812539012</v>
      </c>
      <c r="J23" s="25">
        <f t="shared" si="1"/>
        <v>0.26827308033581504</v>
      </c>
      <c r="K23" s="25">
        <f t="shared" si="1"/>
        <v>2.6272741045171619</v>
      </c>
      <c r="L23" s="52" t="s">
        <v>35</v>
      </c>
      <c r="M23" s="25">
        <f t="shared" si="1"/>
        <v>0.46304264024172764</v>
      </c>
      <c r="N23" s="26"/>
      <c r="O23" s="26"/>
      <c r="P23" s="48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1">
        <v>100</v>
      </c>
      <c r="C24" s="27">
        <f t="shared" si="1"/>
        <v>67.423869573758282</v>
      </c>
      <c r="D24" s="32" t="s">
        <v>35</v>
      </c>
      <c r="E24" s="27">
        <f t="shared" si="1"/>
        <v>5.0544975639435616</v>
      </c>
      <c r="F24" s="27">
        <f t="shared" si="1"/>
        <v>0.29047787166283789</v>
      </c>
      <c r="G24" s="27">
        <f t="shared" si="1"/>
        <v>0.30636381154867487</v>
      </c>
      <c r="H24" s="27">
        <f t="shared" si="1"/>
        <v>4.1135369524966663</v>
      </c>
      <c r="I24" s="27">
        <f t="shared" si="1"/>
        <v>8.476488681575697</v>
      </c>
      <c r="J24" s="27">
        <f t="shared" si="1"/>
        <v>0.4820858319752504</v>
      </c>
      <c r="K24" s="27">
        <f t="shared" si="1"/>
        <v>1.5739819813270353</v>
      </c>
      <c r="L24" s="52" t="s">
        <v>35</v>
      </c>
      <c r="M24" s="27">
        <f t="shared" si="1"/>
        <v>0.20859372870143889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3" t="s">
        <v>32</v>
      </c>
      <c r="B25" s="34">
        <v>100</v>
      </c>
      <c r="C25" s="35">
        <f t="shared" si="1"/>
        <v>61.463422847148649</v>
      </c>
      <c r="D25" s="36" t="s">
        <v>35</v>
      </c>
      <c r="E25" s="35">
        <f t="shared" si="1"/>
        <v>6.7174096444407558</v>
      </c>
      <c r="F25" s="36" t="s">
        <v>35</v>
      </c>
      <c r="G25" s="35">
        <f t="shared" si="1"/>
        <v>0.18879963922672019</v>
      </c>
      <c r="H25" s="35">
        <f t="shared" si="1"/>
        <v>0.81576256139651326</v>
      </c>
      <c r="I25" s="35">
        <f t="shared" si="1"/>
        <v>12.146772578460142</v>
      </c>
      <c r="J25" s="36" t="s">
        <v>35</v>
      </c>
      <c r="K25" s="35">
        <f t="shared" si="1"/>
        <v>3.9488562103865745</v>
      </c>
      <c r="L25" s="36" t="s">
        <v>35</v>
      </c>
      <c r="M25" s="35">
        <f t="shared" si="1"/>
        <v>0.78230237417078152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23.25" customHeight="1" x14ac:dyDescent="0.35">
      <c r="A27" s="1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9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6"/>
  <sheetViews>
    <sheetView topLeftCell="L1" zoomScaleNormal="100" workbookViewId="0">
      <selection activeCell="Y25" sqref="Y25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1" t="s">
        <v>69</v>
      </c>
      <c r="N6" s="61"/>
      <c r="O6" s="61"/>
      <c r="P6" s="61"/>
      <c r="Q6" s="61"/>
      <c r="R6" s="61"/>
      <c r="S6" s="61"/>
      <c r="T6" s="61"/>
      <c r="U6" s="61"/>
    </row>
    <row r="7" spans="1:24" s="8" customFormat="1" ht="23.25" customHeight="1" x14ac:dyDescent="0.3">
      <c r="A7" s="20" t="s">
        <v>30</v>
      </c>
      <c r="B7" s="40">
        <v>38508495</v>
      </c>
      <c r="C7" s="40">
        <v>15458902</v>
      </c>
      <c r="D7" s="40">
        <v>434376</v>
      </c>
      <c r="E7" s="40">
        <v>34922</v>
      </c>
      <c r="F7" s="40">
        <v>5163473</v>
      </c>
      <c r="G7" s="40">
        <v>115115</v>
      </c>
      <c r="H7" s="40">
        <v>2010264</v>
      </c>
      <c r="I7" s="40">
        <v>6110646</v>
      </c>
      <c r="J7" s="40">
        <v>2536730</v>
      </c>
      <c r="K7" s="40">
        <v>1067676</v>
      </c>
      <c r="L7" s="8" t="s">
        <v>30</v>
      </c>
      <c r="M7" s="9">
        <v>186339.71</v>
      </c>
      <c r="N7" s="9">
        <v>367438.16</v>
      </c>
      <c r="O7" s="9">
        <v>581698.12</v>
      </c>
      <c r="P7" s="9">
        <v>1566569.89</v>
      </c>
      <c r="Q7" s="9">
        <v>1145617.71</v>
      </c>
      <c r="R7" s="9">
        <v>637533.18000000005</v>
      </c>
      <c r="S7" s="9">
        <v>262170.18</v>
      </c>
      <c r="T7" s="9">
        <v>860633.85</v>
      </c>
      <c r="U7" s="9">
        <v>212119.72</v>
      </c>
      <c r="V7" s="9">
        <v>5697.47</v>
      </c>
      <c r="W7" s="9">
        <v>85292.19</v>
      </c>
      <c r="X7" s="41"/>
    </row>
    <row r="8" spans="1:24" ht="23.25" customHeight="1" x14ac:dyDescent="0.3">
      <c r="A8" s="1" t="s">
        <v>31</v>
      </c>
      <c r="B8" s="42">
        <v>20811127</v>
      </c>
      <c r="C8" s="42">
        <v>8652594</v>
      </c>
      <c r="D8" s="42">
        <v>341765</v>
      </c>
      <c r="E8" s="42">
        <v>29757</v>
      </c>
      <c r="F8" s="42">
        <v>2536936</v>
      </c>
      <c r="G8" s="42">
        <v>94686</v>
      </c>
      <c r="H8" s="42">
        <v>1702211</v>
      </c>
      <c r="I8" s="42">
        <v>3121558</v>
      </c>
      <c r="J8" s="42">
        <v>893857</v>
      </c>
      <c r="K8" s="42">
        <v>890304</v>
      </c>
      <c r="L8" s="13" t="s">
        <v>31</v>
      </c>
      <c r="M8" s="14">
        <v>83987.77</v>
      </c>
      <c r="N8" s="14">
        <v>183770.81</v>
      </c>
      <c r="O8" s="14">
        <v>329687.06</v>
      </c>
      <c r="P8" s="14">
        <v>967067.68</v>
      </c>
      <c r="Q8" s="14">
        <v>375196.42</v>
      </c>
      <c r="R8" s="14">
        <v>139108.07999999999</v>
      </c>
      <c r="S8" s="14">
        <v>141296.57</v>
      </c>
      <c r="T8" s="14">
        <v>410589.85</v>
      </c>
      <c r="U8" s="14">
        <v>41586.559999999998</v>
      </c>
      <c r="V8" s="14">
        <v>2579.31</v>
      </c>
      <c r="W8" s="14">
        <v>40505.230000000003</v>
      </c>
      <c r="X8" s="41"/>
    </row>
    <row r="9" spans="1:24" ht="23.25" customHeight="1" x14ac:dyDescent="0.3">
      <c r="A9" s="1" t="s">
        <v>32</v>
      </c>
      <c r="B9" s="42">
        <v>17697368</v>
      </c>
      <c r="C9" s="42">
        <v>6806308</v>
      </c>
      <c r="D9" s="42">
        <v>92612</v>
      </c>
      <c r="E9" s="42">
        <v>5165</v>
      </c>
      <c r="F9" s="42">
        <v>2626537</v>
      </c>
      <c r="G9" s="42">
        <v>20429</v>
      </c>
      <c r="H9" s="42">
        <v>308053</v>
      </c>
      <c r="I9" s="42">
        <v>2989088</v>
      </c>
      <c r="J9" s="42">
        <v>1642872</v>
      </c>
      <c r="K9" s="42">
        <v>177373</v>
      </c>
      <c r="L9" s="13" t="s">
        <v>32</v>
      </c>
      <c r="M9" s="14">
        <v>102351.94</v>
      </c>
      <c r="N9" s="14">
        <v>183667.35</v>
      </c>
      <c r="O9" s="14">
        <v>252011.06</v>
      </c>
      <c r="P9" s="14">
        <v>599502.21</v>
      </c>
      <c r="Q9" s="14">
        <v>770421.28</v>
      </c>
      <c r="R9" s="14">
        <v>498425.1</v>
      </c>
      <c r="S9" s="14">
        <v>120873.61</v>
      </c>
      <c r="T9" s="14">
        <v>450044</v>
      </c>
      <c r="U9" s="14">
        <v>170533.16</v>
      </c>
      <c r="V9" s="14">
        <v>3118.16</v>
      </c>
      <c r="W9" s="14">
        <v>44786.96</v>
      </c>
      <c r="X9" s="41"/>
    </row>
    <row r="10" spans="1:24" s="8" customFormat="1" ht="23.25" customHeight="1" x14ac:dyDescent="0.3">
      <c r="A10" s="19" t="s">
        <v>33</v>
      </c>
      <c r="B10" s="43">
        <v>12912695</v>
      </c>
      <c r="C10" s="43">
        <v>7476564</v>
      </c>
      <c r="D10" s="43">
        <v>60877</v>
      </c>
      <c r="E10" s="43">
        <v>4301</v>
      </c>
      <c r="F10" s="43">
        <v>950167</v>
      </c>
      <c r="G10" s="43">
        <v>27876</v>
      </c>
      <c r="H10" s="43">
        <v>575775</v>
      </c>
      <c r="I10" s="43">
        <v>1581967</v>
      </c>
      <c r="J10" s="43">
        <v>509688</v>
      </c>
      <c r="K10" s="43">
        <v>144597</v>
      </c>
      <c r="L10" s="19" t="s">
        <v>33</v>
      </c>
      <c r="M10" s="9">
        <v>6112.83</v>
      </c>
      <c r="N10" s="9">
        <v>22223.62</v>
      </c>
      <c r="O10" s="9">
        <v>28101.31</v>
      </c>
      <c r="P10" s="9">
        <v>434064.93</v>
      </c>
      <c r="Q10" s="9">
        <v>299208.78999999998</v>
      </c>
      <c r="R10" s="9">
        <v>142172.1</v>
      </c>
      <c r="S10" s="9">
        <v>65707.38</v>
      </c>
      <c r="T10" s="9">
        <v>135447.34</v>
      </c>
      <c r="U10" s="9">
        <v>20419.29</v>
      </c>
      <c r="V10" s="9" t="s">
        <v>35</v>
      </c>
      <c r="W10" s="9" t="s">
        <v>35</v>
      </c>
      <c r="X10" s="41"/>
    </row>
    <row r="11" spans="1:24" ht="23.25" customHeight="1" x14ac:dyDescent="0.3">
      <c r="A11" s="1" t="s">
        <v>31</v>
      </c>
      <c r="B11" s="44">
        <v>7113004</v>
      </c>
      <c r="C11" s="44">
        <v>4135870</v>
      </c>
      <c r="D11" s="44">
        <v>50630</v>
      </c>
      <c r="E11" s="44">
        <v>3558</v>
      </c>
      <c r="F11" s="44">
        <v>452890</v>
      </c>
      <c r="G11" s="44">
        <v>23860</v>
      </c>
      <c r="H11" s="44">
        <v>513317</v>
      </c>
      <c r="I11" s="44">
        <v>843565</v>
      </c>
      <c r="J11" s="44">
        <v>174164</v>
      </c>
      <c r="K11" s="44">
        <v>129471</v>
      </c>
      <c r="L11" s="13" t="s">
        <v>31</v>
      </c>
      <c r="M11" s="14">
        <v>3678.63</v>
      </c>
      <c r="N11" s="14">
        <v>13455.65</v>
      </c>
      <c r="O11" s="14">
        <v>14466.16</v>
      </c>
      <c r="P11" s="14">
        <v>285541.67</v>
      </c>
      <c r="Q11" s="14">
        <v>117019.7</v>
      </c>
      <c r="R11" s="14">
        <v>31577.38</v>
      </c>
      <c r="S11" s="14">
        <v>33464.870000000003</v>
      </c>
      <c r="T11" s="14">
        <v>71417.95</v>
      </c>
      <c r="U11" s="14">
        <v>3264.93</v>
      </c>
      <c r="V11" s="9" t="s">
        <v>35</v>
      </c>
      <c r="W11" s="9" t="s">
        <v>35</v>
      </c>
      <c r="X11" s="41"/>
    </row>
    <row r="12" spans="1:24" ht="23.25" customHeight="1" x14ac:dyDescent="0.3">
      <c r="A12" s="1" t="s">
        <v>32</v>
      </c>
      <c r="B12" s="44">
        <v>5799691</v>
      </c>
      <c r="C12" s="44">
        <v>3340694</v>
      </c>
      <c r="D12" s="44">
        <v>10247</v>
      </c>
      <c r="E12" s="44">
        <v>743</v>
      </c>
      <c r="F12" s="44">
        <v>497277</v>
      </c>
      <c r="G12" s="44">
        <v>4016</v>
      </c>
      <c r="H12" s="44">
        <v>62458</v>
      </c>
      <c r="I12" s="44">
        <v>738402</v>
      </c>
      <c r="J12" s="44">
        <v>335524</v>
      </c>
      <c r="K12" s="44">
        <v>15126</v>
      </c>
      <c r="L12" s="13" t="s">
        <v>32</v>
      </c>
      <c r="M12" s="14">
        <v>2434.1999999999998</v>
      </c>
      <c r="N12" s="14">
        <v>8767.98</v>
      </c>
      <c r="O12" s="14">
        <v>13635.14</v>
      </c>
      <c r="P12" s="14">
        <v>148523.26</v>
      </c>
      <c r="Q12" s="14">
        <v>182189.09</v>
      </c>
      <c r="R12" s="14">
        <v>110594.71</v>
      </c>
      <c r="S12" s="14">
        <v>32242.51</v>
      </c>
      <c r="T12" s="14">
        <v>64029.38</v>
      </c>
      <c r="U12" s="14">
        <v>17154.36</v>
      </c>
      <c r="V12" s="9" t="s">
        <v>35</v>
      </c>
      <c r="W12" s="9" t="s">
        <v>35</v>
      </c>
      <c r="X12" s="41"/>
    </row>
    <row r="13" spans="1:24" s="8" customFormat="1" ht="23.25" customHeight="1" x14ac:dyDescent="0.3">
      <c r="A13" s="20" t="s">
        <v>34</v>
      </c>
      <c r="B13" s="43">
        <v>588208</v>
      </c>
      <c r="C13" s="43">
        <v>383842</v>
      </c>
      <c r="D13" s="43">
        <v>4536</v>
      </c>
      <c r="E13" s="43">
        <v>116</v>
      </c>
      <c r="F13" s="43">
        <v>20204</v>
      </c>
      <c r="G13" s="43">
        <v>857</v>
      </c>
      <c r="H13" s="43">
        <v>21083</v>
      </c>
      <c r="I13" s="43">
        <v>64286</v>
      </c>
      <c r="J13" s="43">
        <v>14560</v>
      </c>
      <c r="K13" s="43">
        <v>3879</v>
      </c>
      <c r="L13" s="8" t="s">
        <v>34</v>
      </c>
      <c r="M13" s="21" t="s">
        <v>35</v>
      </c>
      <c r="N13" s="21">
        <v>1404.76</v>
      </c>
      <c r="O13" s="21">
        <v>808.5</v>
      </c>
      <c r="P13" s="21">
        <v>24355.83</v>
      </c>
      <c r="Q13" s="21">
        <v>14833.54</v>
      </c>
      <c r="R13" s="21">
        <v>6369.38</v>
      </c>
      <c r="S13" s="21">
        <v>1672.37</v>
      </c>
      <c r="T13" s="21">
        <v>5027.57</v>
      </c>
      <c r="U13" s="21">
        <v>109.24</v>
      </c>
      <c r="V13" s="9" t="s">
        <v>35</v>
      </c>
      <c r="W13" s="9" t="s">
        <v>35</v>
      </c>
      <c r="X13" s="41"/>
    </row>
    <row r="14" spans="1:24" ht="23.25" customHeight="1" x14ac:dyDescent="0.3">
      <c r="A14" s="1" t="s">
        <v>31</v>
      </c>
      <c r="B14" s="44">
        <v>326349</v>
      </c>
      <c r="C14" s="44">
        <v>212398</v>
      </c>
      <c r="D14" s="44">
        <v>2564</v>
      </c>
      <c r="E14" s="44">
        <v>116</v>
      </c>
      <c r="F14" s="44">
        <v>7678</v>
      </c>
      <c r="G14" s="44">
        <v>579</v>
      </c>
      <c r="H14" s="44">
        <v>20052</v>
      </c>
      <c r="I14" s="44">
        <v>35628</v>
      </c>
      <c r="J14" s="44">
        <v>5927</v>
      </c>
      <c r="K14" s="44">
        <v>3419</v>
      </c>
      <c r="L14" s="13" t="s">
        <v>31</v>
      </c>
      <c r="M14" s="21" t="s">
        <v>35</v>
      </c>
      <c r="N14" s="22">
        <v>1297.18</v>
      </c>
      <c r="O14" s="22">
        <v>503.66</v>
      </c>
      <c r="P14" s="22">
        <v>16198.93</v>
      </c>
      <c r="Q14" s="22">
        <v>5684.36</v>
      </c>
      <c r="R14" s="22">
        <v>1298.82</v>
      </c>
      <c r="S14" s="22">
        <v>1128.3900000000001</v>
      </c>
      <c r="T14" s="22">
        <v>2312.71</v>
      </c>
      <c r="U14" s="9" t="s">
        <v>35</v>
      </c>
      <c r="V14" s="9" t="s">
        <v>35</v>
      </c>
      <c r="W14" s="9" t="s">
        <v>35</v>
      </c>
      <c r="X14" s="41"/>
    </row>
    <row r="15" spans="1:24" ht="23.25" customHeight="1" x14ac:dyDescent="0.3">
      <c r="A15" s="13" t="s">
        <v>32</v>
      </c>
      <c r="B15" s="44">
        <v>261859</v>
      </c>
      <c r="C15" s="44">
        <v>171445</v>
      </c>
      <c r="D15" s="44">
        <v>1972</v>
      </c>
      <c r="E15" s="44">
        <v>0</v>
      </c>
      <c r="F15" s="44">
        <v>12526</v>
      </c>
      <c r="G15" s="44">
        <v>277</v>
      </c>
      <c r="H15" s="44">
        <v>1031</v>
      </c>
      <c r="I15" s="44">
        <v>28658</v>
      </c>
      <c r="J15" s="44">
        <v>8633</v>
      </c>
      <c r="K15" s="44">
        <v>460</v>
      </c>
      <c r="L15" s="13" t="s">
        <v>32</v>
      </c>
      <c r="M15" s="21" t="s">
        <v>35</v>
      </c>
      <c r="N15" s="22">
        <v>107.59</v>
      </c>
      <c r="O15" s="22">
        <v>304.83999999999997</v>
      </c>
      <c r="P15" s="22">
        <v>8156.9</v>
      </c>
      <c r="Q15" s="22">
        <v>9149.18</v>
      </c>
      <c r="R15" s="22">
        <v>5070.57</v>
      </c>
      <c r="S15" s="22">
        <v>543.98</v>
      </c>
      <c r="T15" s="22">
        <v>2714.86</v>
      </c>
      <c r="U15" s="22">
        <v>109.24</v>
      </c>
      <c r="V15" s="63" t="s">
        <v>35</v>
      </c>
      <c r="W15" s="63" t="s">
        <v>35</v>
      </c>
      <c r="X15" s="41"/>
    </row>
    <row r="16" spans="1:24" ht="23.25" customHeight="1" x14ac:dyDescent="0.3">
      <c r="A16" s="23"/>
      <c r="B16" s="24" t="s">
        <v>36</v>
      </c>
      <c r="C16" s="24"/>
      <c r="D16" s="24"/>
      <c r="E16" s="45"/>
      <c r="F16" s="46"/>
      <c r="G16" s="45"/>
      <c r="H16" s="24"/>
      <c r="I16" s="24"/>
      <c r="J16" s="24"/>
      <c r="K16" s="24"/>
      <c r="L16" s="23"/>
      <c r="M16" s="62" t="s">
        <v>36</v>
      </c>
      <c r="N16" s="62"/>
      <c r="O16" s="62"/>
      <c r="P16" s="62"/>
      <c r="Q16" s="62"/>
      <c r="R16" s="62"/>
      <c r="S16" s="62"/>
      <c r="T16" s="62"/>
      <c r="U16" s="62"/>
    </row>
    <row r="17" spans="1:36" s="8" customFormat="1" ht="23.25" customHeight="1" x14ac:dyDescent="0.3">
      <c r="A17" s="20" t="s">
        <v>30</v>
      </c>
      <c r="B17" s="47">
        <v>100</v>
      </c>
      <c r="C17" s="47">
        <v>40.144134430597717</v>
      </c>
      <c r="D17" s="47">
        <v>1.128000458080743</v>
      </c>
      <c r="E17" s="47">
        <v>9.068648359277609E-2</v>
      </c>
      <c r="F17" s="47">
        <v>13.408659569791029</v>
      </c>
      <c r="G17" s="47">
        <v>0.29893404039809918</v>
      </c>
      <c r="H17" s="47">
        <v>5.2203130763744463</v>
      </c>
      <c r="I17" s="47">
        <v>15.868306460691336</v>
      </c>
      <c r="J17" s="47">
        <v>6.5874555731144522</v>
      </c>
      <c r="K17" s="47">
        <v>2.7725726492297347</v>
      </c>
      <c r="L17" s="8" t="s">
        <v>30</v>
      </c>
      <c r="M17" s="29">
        <f>M7/'ตาราง 4 หน้า 1'!$B7*100</f>
        <v>0.49708713249485015</v>
      </c>
      <c r="N17" s="29">
        <f>N7/'ตาราง 4 หน้า 1'!$B7*100</f>
        <v>0.98019247386176533</v>
      </c>
      <c r="O17" s="29">
        <f>O7/'ตาราง 4 หน้า 1'!$B7*100</f>
        <v>1.5517607623648508</v>
      </c>
      <c r="P17" s="29">
        <f>P7/'ตาราง 4 หน้า 1'!$B7*100</f>
        <v>4.1790433959185229</v>
      </c>
      <c r="Q17" s="29">
        <f>Q7/'ตาราง 4 หน้า 1'!$B7*100</f>
        <v>3.0560948195058195</v>
      </c>
      <c r="R17" s="29">
        <f>R7/'ตาราง 4 หน้า 1'!$B7*100</f>
        <v>1.7007085624235605</v>
      </c>
      <c r="S17" s="29">
        <f>S7/'ตาราง 4 หน้า 1'!$B7*100</f>
        <v>0.69937547397631294</v>
      </c>
      <c r="T17" s="29">
        <f>T7/'ตาราง 4 หน้า 1'!$B7*100</f>
        <v>2.2958606763126492</v>
      </c>
      <c r="U17" s="29">
        <f>U7/'ตาราง 4 หน้า 1'!$B7*100</f>
        <v>0.56585890017973361</v>
      </c>
      <c r="V17" s="65" t="s">
        <v>70</v>
      </c>
      <c r="W17" s="29">
        <f>W7/'ตาราง 4 หน้า 1'!$B7*100</f>
        <v>0.22752879754565428</v>
      </c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</row>
    <row r="18" spans="1:36" ht="23.25" customHeight="1" x14ac:dyDescent="0.3">
      <c r="A18" s="1" t="s">
        <v>31</v>
      </c>
      <c r="B18" s="49">
        <v>100</v>
      </c>
      <c r="C18" s="49">
        <v>41.576768043364495</v>
      </c>
      <c r="D18" s="49">
        <v>1.6422224514799224</v>
      </c>
      <c r="E18" s="49">
        <v>0.14298600935932013</v>
      </c>
      <c r="F18" s="49">
        <v>12.190286475114972</v>
      </c>
      <c r="G18" s="49">
        <v>0.45497776261708456</v>
      </c>
      <c r="H18" s="49">
        <v>8.1793311818240308</v>
      </c>
      <c r="I18" s="49">
        <v>14.999466391224272</v>
      </c>
      <c r="J18" s="49">
        <v>4.2950917554825354</v>
      </c>
      <c r="K18" s="49">
        <v>4.2780191577323032</v>
      </c>
      <c r="L18" s="13" t="s">
        <v>31</v>
      </c>
      <c r="M18" s="31">
        <f>M8/'ตาราง 4 หน้า 1'!$B8*100</f>
        <v>0.4103466833864946</v>
      </c>
      <c r="N18" s="31">
        <f>N8/'ตาราง 4 หน้า 1'!$B8*100</f>
        <v>0.89786575339182906</v>
      </c>
      <c r="O18" s="31">
        <f>O8/'ตาราง 4 หน้า 1'!$B8*100</f>
        <v>1.6107820415572915</v>
      </c>
      <c r="P18" s="31">
        <f>P8/'ตาราง 4 หน้า 1'!$B8*100</f>
        <v>4.7248904822484494</v>
      </c>
      <c r="Q18" s="31">
        <f>Q8/'ตาราง 4 หน้า 1'!$B8*100</f>
        <v>1.8331312590569586</v>
      </c>
      <c r="R18" s="31">
        <f>R8/'ตาราง 4 หน้า 1'!$B8*100</f>
        <v>0.67965299305200222</v>
      </c>
      <c r="S18" s="31">
        <f>S8/'ตาราง 4 หน้า 1'!$B8*100</f>
        <v>0.69034549760504027</v>
      </c>
      <c r="T18" s="31">
        <f>T8/'ตาราง 4 หน้า 1'!$B8*100</f>
        <v>2.006056157696035</v>
      </c>
      <c r="U18" s="31">
        <f>U8/'ตาราง 4 หน้า 1'!$B8*100</f>
        <v>0.20318323691001036</v>
      </c>
      <c r="V18" s="65" t="s">
        <v>70</v>
      </c>
      <c r="W18" s="31">
        <f>W8/'ตาราง 4 หน้า 1'!$B8*100</f>
        <v>0.19790008462312003</v>
      </c>
      <c r="X18" s="48"/>
      <c r="Y18" s="4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</row>
    <row r="19" spans="1:36" ht="23.25" customHeight="1" x14ac:dyDescent="0.3">
      <c r="A19" s="1" t="s">
        <v>32</v>
      </c>
      <c r="B19" s="49">
        <v>100</v>
      </c>
      <c r="C19" s="49">
        <v>38.45943645405351</v>
      </c>
      <c r="D19" s="49">
        <v>0.5233094548296674</v>
      </c>
      <c r="E19" s="49">
        <v>2.9185130805891586E-2</v>
      </c>
      <c r="F19" s="49">
        <v>14.841399014813955</v>
      </c>
      <c r="G19" s="49">
        <v>0.11543524438210247</v>
      </c>
      <c r="H19" s="49">
        <v>1.7406712681795395</v>
      </c>
      <c r="I19" s="49">
        <v>16.890014379539377</v>
      </c>
      <c r="J19" s="49">
        <v>9.2831431204911379</v>
      </c>
      <c r="K19" s="49">
        <v>1.0022563807228284</v>
      </c>
      <c r="L19" s="13" t="s">
        <v>32</v>
      </c>
      <c r="M19" s="31">
        <f>M9/'ตาราง 4 หน้า 1'!$B9*100</f>
        <v>0.6014047222435529</v>
      </c>
      <c r="N19" s="31">
        <f>N9/'ตาราง 4 หน้า 1'!$B9*100</f>
        <v>1.0792019341495569</v>
      </c>
      <c r="O19" s="31">
        <f>O9/'ตาราง 4 หน้า 1'!$B9*100</f>
        <v>1.4807793730299919</v>
      </c>
      <c r="P19" s="31">
        <f>P9/'ตาราง 4 หน้า 1'!$B9*100</f>
        <v>3.5225855034056619</v>
      </c>
      <c r="Q19" s="31">
        <f>Q9/'ตาราง 4 หน้า 1'!$B9*100</f>
        <v>4.5268804471016617</v>
      </c>
      <c r="R19" s="31">
        <f>R9/'ตาราง 4 หน้า 1'!$B9*100</f>
        <v>2.9286714919591663</v>
      </c>
      <c r="S19" s="31">
        <f>S9/'ตาราง 4 หน้า 1'!$B9*100</f>
        <v>0.71023529059268964</v>
      </c>
      <c r="T19" s="31">
        <f>T9/'ตาราง 4 หน้า 1'!$B9*100</f>
        <v>2.6443913697911099</v>
      </c>
      <c r="U19" s="31">
        <f>U9/'ตาราง 4 หน้า 1'!$B9*100</f>
        <v>1.0020273941374767</v>
      </c>
      <c r="V19" s="65" t="s">
        <v>70</v>
      </c>
      <c r="W19" s="31">
        <f>W9/'ตาราง 4 หน้า 1'!$B9*100</f>
        <v>0.26316149199451533</v>
      </c>
      <c r="X19" s="48"/>
      <c r="Y19" s="4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</row>
    <row r="20" spans="1:36" s="8" customFormat="1" ht="23.25" customHeight="1" x14ac:dyDescent="0.3">
      <c r="A20" s="19" t="s">
        <v>37</v>
      </c>
      <c r="B20" s="50">
        <v>100</v>
      </c>
      <c r="C20" s="50">
        <v>57.90087971565967</v>
      </c>
      <c r="D20" s="50">
        <v>0.47145076995933077</v>
      </c>
      <c r="E20" s="50">
        <v>3.3308306283080333E-2</v>
      </c>
      <c r="F20" s="50">
        <v>7.3583942004360834</v>
      </c>
      <c r="G20" s="50">
        <v>0.21588057334274527</v>
      </c>
      <c r="H20" s="50">
        <v>4.4589839688771402</v>
      </c>
      <c r="I20" s="50">
        <v>12.251253514467738</v>
      </c>
      <c r="J20" s="50">
        <v>3.9471853087213784</v>
      </c>
      <c r="K20" s="50">
        <v>1.1198049671273116</v>
      </c>
      <c r="L20" s="19" t="s">
        <v>71</v>
      </c>
      <c r="M20" s="29">
        <f>M10/'ตาราง 4 หน้า 1'!$B10*100</f>
        <v>6.4738891770483364E-2</v>
      </c>
      <c r="N20" s="29">
        <f>N10/'ตาราง 4 หน้า 1'!$B10*100</f>
        <v>0.23536275831789027</v>
      </c>
      <c r="O20" s="29">
        <f>O10/'ตาราง 4 หน้า 1'!$B10*100</f>
        <v>0.29761136277285671</v>
      </c>
      <c r="P20" s="29">
        <f>P10/'ตาราง 4 หน้า 1'!$B10*100</f>
        <v>4.5970332112348018</v>
      </c>
      <c r="Q20" s="29">
        <f>Q10/'ตาราง 4 หน้า 1'!$B10*100</f>
        <v>3.1688179570816275</v>
      </c>
      <c r="R20" s="29">
        <f>R10/'ตาราง 4 หน้า 1'!$B10*100</f>
        <v>1.5056960842494127</v>
      </c>
      <c r="S20" s="29">
        <f>S10/'ตาราง 4 หน้า 1'!$B10*100</f>
        <v>0.6958843878108868</v>
      </c>
      <c r="T20" s="29">
        <f>T10/'ตาราง 4 หน้า 1'!$B10*100</f>
        <v>1.4344764511461732</v>
      </c>
      <c r="U20" s="29">
        <f>U10/'ตาราง 4 หน้า 1'!$B10*100</f>
        <v>0.21625371641941837</v>
      </c>
      <c r="V20" s="9" t="s">
        <v>35</v>
      </c>
      <c r="W20" s="9" t="s">
        <v>35</v>
      </c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</row>
    <row r="21" spans="1:36" ht="23.25" customHeight="1" x14ac:dyDescent="0.3">
      <c r="A21" s="1" t="s">
        <v>31</v>
      </c>
      <c r="B21" s="51">
        <v>100</v>
      </c>
      <c r="C21" s="51">
        <v>58.145194351078679</v>
      </c>
      <c r="D21" s="51">
        <v>0.71179490409396651</v>
      </c>
      <c r="E21" s="51">
        <v>5.0021060019086169E-2</v>
      </c>
      <c r="F21" s="51">
        <v>6.3670707903439956</v>
      </c>
      <c r="G21" s="51">
        <v>0.33544195954339406</v>
      </c>
      <c r="H21" s="51">
        <v>7.2165993439621294</v>
      </c>
      <c r="I21" s="51">
        <v>11.859475968240703</v>
      </c>
      <c r="J21" s="51">
        <v>2.4485294820584946</v>
      </c>
      <c r="K21" s="51">
        <v>1.8202014226338128</v>
      </c>
      <c r="L21" s="1" t="s">
        <v>31</v>
      </c>
      <c r="M21" s="31">
        <f>M11/'ตาราง 4 หน้า 1'!$B11*100</f>
        <v>7.05062708583543E-2</v>
      </c>
      <c r="N21" s="31">
        <f>N11/'ตาราง 4 หน้า 1'!$B11*100</f>
        <v>0.25789701695338074</v>
      </c>
      <c r="O21" s="31">
        <f>O11/'ตาราง 4 หน้า 1'!$B11*100</f>
        <v>0.2772649043911159</v>
      </c>
      <c r="P21" s="31">
        <f>P11/'ตาราง 4 หน้า 1'!$B11*100</f>
        <v>5.4728195894577105</v>
      </c>
      <c r="Q21" s="31">
        <f>Q11/'ตาราง 4 หน้า 1'!$B11*100</f>
        <v>2.2428520030455257</v>
      </c>
      <c r="R21" s="31">
        <f>R11/'ตาราง 4 หน้า 1'!$B11*100</f>
        <v>0.60522621391039055</v>
      </c>
      <c r="S21" s="31">
        <f>S11/'ตาราง 4 หน้า 1'!$B11*100</f>
        <v>0.64140269297526942</v>
      </c>
      <c r="T21" s="31">
        <f>T11/'ตาราง 4 หน้า 1'!$B11*100</f>
        <v>1.3688284298362174</v>
      </c>
      <c r="U21" s="31">
        <f>U11/'ตาราง 4 หน้า 1'!$B11*100</f>
        <v>6.2577111292401427E-2</v>
      </c>
      <c r="V21" s="9" t="s">
        <v>35</v>
      </c>
      <c r="W21" s="9" t="s">
        <v>35</v>
      </c>
      <c r="X21" s="48"/>
      <c r="Y21" s="4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</row>
    <row r="22" spans="1:36" ht="23.25" customHeight="1" x14ac:dyDescent="0.3">
      <c r="A22" s="1" t="s">
        <v>32</v>
      </c>
      <c r="B22" s="51">
        <v>100</v>
      </c>
      <c r="C22" s="51">
        <v>57.60124116957266</v>
      </c>
      <c r="D22" s="51">
        <v>0.1766818266697312</v>
      </c>
      <c r="E22" s="51">
        <v>1.281102734611206E-2</v>
      </c>
      <c r="F22" s="51">
        <v>8.5741981771097802</v>
      </c>
      <c r="G22" s="51">
        <v>6.9245068401057916E-2</v>
      </c>
      <c r="H22" s="51">
        <v>1.07691944277721</v>
      </c>
      <c r="I22" s="51">
        <v>12.731747260328181</v>
      </c>
      <c r="J22" s="51">
        <v>5.7852047634951589</v>
      </c>
      <c r="K22" s="51">
        <v>0.26080699816593678</v>
      </c>
      <c r="L22" s="1" t="s">
        <v>32</v>
      </c>
      <c r="M22" s="31">
        <f>M12/'ตาราง 4 หน้า 1'!$B12*100</f>
        <v>5.7616476386490013E-2</v>
      </c>
      <c r="N22" s="31">
        <f>N12/'ตาราง 4 หน้า 1'!$B12*100</f>
        <v>0.20753434911971766</v>
      </c>
      <c r="O22" s="31">
        <f>O12/'ตาราง 4 หน้า 1'!$B12*100</f>
        <v>0.32273795162126589</v>
      </c>
      <c r="P22" s="31">
        <f>P12/'ตาราง 4 หน้า 1'!$B12*100</f>
        <v>3.5154822539785218</v>
      </c>
      <c r="Q22" s="31">
        <f>Q12/'ตาราง 4 หน้า 1'!$B12*100</f>
        <v>4.3123380995239113</v>
      </c>
      <c r="R22" s="31">
        <f>R12/'ตาราง 4 หน้า 1'!$B12*100</f>
        <v>2.6177296430801542</v>
      </c>
      <c r="S22" s="31">
        <f>S12/'ตาราง 4 หน้า 1'!$B12*100</f>
        <v>0.76316646785644904</v>
      </c>
      <c r="T22" s="31">
        <f>T12/'ตาราง 4 หน้า 1'!$B12*100</f>
        <v>1.5155481311361416</v>
      </c>
      <c r="U22" s="31">
        <f>U12/'ตาราง 4 หน้า 1'!$B12*100</f>
        <v>0.4060363889020413</v>
      </c>
      <c r="V22" s="9" t="s">
        <v>35</v>
      </c>
      <c r="W22" s="9" t="s">
        <v>35</v>
      </c>
      <c r="X22" s="48"/>
      <c r="Y22" s="4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</row>
    <row r="23" spans="1:36" s="8" customFormat="1" ht="23.25" customHeight="1" x14ac:dyDescent="0.3">
      <c r="A23" s="20" t="s">
        <v>38</v>
      </c>
      <c r="B23" s="50">
        <v>100</v>
      </c>
      <c r="C23" s="50">
        <v>65.256167886189914</v>
      </c>
      <c r="D23" s="50">
        <v>0.77115578162826748</v>
      </c>
      <c r="E23" s="50">
        <v>1.9720915050458341E-2</v>
      </c>
      <c r="F23" s="50">
        <v>3.4348393765470719</v>
      </c>
      <c r="G23" s="50">
        <v>0.14569676032967929</v>
      </c>
      <c r="H23" s="50">
        <v>3.5842763104208037</v>
      </c>
      <c r="I23" s="50">
        <v>10.929127111497973</v>
      </c>
      <c r="J23" s="50">
        <v>2.475314854609254</v>
      </c>
      <c r="K23" s="50">
        <v>0.65946059897179232</v>
      </c>
      <c r="L23" s="20" t="s">
        <v>72</v>
      </c>
      <c r="M23" s="21" t="s">
        <v>35</v>
      </c>
      <c r="N23" s="29">
        <f>N13/'ตาราง 4 หน้า 1'!$B13*100</f>
        <v>0.33195565137151473</v>
      </c>
      <c r="O23" s="29">
        <f>O13/'ตาราง 4 หน้า 1'!$B13*100</f>
        <v>0.19105480233909683</v>
      </c>
      <c r="P23" s="29">
        <f>P13/'ตาราง 4 หน้า 1'!$B13*100</f>
        <v>5.7554709789173097</v>
      </c>
      <c r="Q23" s="29">
        <f>Q13/'ตาราง 4 หน้า 1'!$B13*100</f>
        <v>3.5052802135919436</v>
      </c>
      <c r="R23" s="29">
        <f>R13/'ตาราง 4 หน้า 1'!$B13*100</f>
        <v>1.5051337500588702</v>
      </c>
      <c r="S23" s="29">
        <f>S13/'ตาราง 4 หน้า 1'!$B13*100</f>
        <v>0.39519396386868932</v>
      </c>
      <c r="T23" s="29">
        <f>T13/'ตาราง 4 หน้า 1'!$B13*100</f>
        <v>1.1880536704959468</v>
      </c>
      <c r="U23" s="9" t="s">
        <v>35</v>
      </c>
      <c r="V23" s="9" t="s">
        <v>35</v>
      </c>
      <c r="W23" s="9" t="s">
        <v>35</v>
      </c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</row>
    <row r="24" spans="1:36" ht="23.25" customHeight="1" x14ac:dyDescent="0.3">
      <c r="A24" s="1" t="s">
        <v>31</v>
      </c>
      <c r="B24" s="51">
        <v>100</v>
      </c>
      <c r="C24" s="51">
        <v>65.083085898838362</v>
      </c>
      <c r="D24" s="51">
        <v>0.7856619753699261</v>
      </c>
      <c r="E24" s="51">
        <v>3.5544769556517718E-2</v>
      </c>
      <c r="F24" s="51">
        <v>2.3526960401288193</v>
      </c>
      <c r="G24" s="51">
        <v>0.17741742735537722</v>
      </c>
      <c r="H24" s="51">
        <v>6.144342406442183</v>
      </c>
      <c r="I24" s="51">
        <v>10.91714698068632</v>
      </c>
      <c r="J24" s="51">
        <v>1.8161538720817285</v>
      </c>
      <c r="K24" s="51">
        <v>1.0476514406356385</v>
      </c>
      <c r="L24" s="1" t="s">
        <v>31</v>
      </c>
      <c r="M24" s="22" t="s">
        <v>35</v>
      </c>
      <c r="N24" s="31">
        <f>N14/'ตาราง 4 หน้า 1'!$B14*100</f>
        <v>0.55083997597193202</v>
      </c>
      <c r="O24" s="31">
        <f>O14/'ตาราง 4 หน้า 1'!$B14*100</f>
        <v>0.21387630267042609</v>
      </c>
      <c r="P24" s="31">
        <f>P14/'ตาราง 4 หน้า 1'!$B14*100</f>
        <v>6.8787818282512898</v>
      </c>
      <c r="Q24" s="31">
        <f>Q14/'ตาราง 4 หน้า 1'!$B14*100</f>
        <v>2.4138305599961543</v>
      </c>
      <c r="R24" s="31">
        <f>R14/'ตาราง 4 หน้า 1'!$B14*100</f>
        <v>0.55153639247588204</v>
      </c>
      <c r="S24" s="31">
        <f>S14/'ตาราง 4 หน้า 1'!$B14*100</f>
        <v>0.47916427981233789</v>
      </c>
      <c r="T24" s="31">
        <f>T14/'ตาราง 4 หน้า 1'!$B14*100</f>
        <v>0.98207891027463179</v>
      </c>
      <c r="U24" s="9" t="s">
        <v>35</v>
      </c>
      <c r="V24" s="9" t="s">
        <v>35</v>
      </c>
      <c r="W24" s="9" t="s">
        <v>35</v>
      </c>
      <c r="X24" s="48"/>
      <c r="Y24" s="4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</row>
    <row r="25" spans="1:36" ht="23.25" customHeight="1" x14ac:dyDescent="0.3">
      <c r="A25" s="33" t="s">
        <v>32</v>
      </c>
      <c r="B25" s="53">
        <v>100</v>
      </c>
      <c r="C25" s="53">
        <v>65.472257970892727</v>
      </c>
      <c r="D25" s="53">
        <v>0.75307703764239542</v>
      </c>
      <c r="E25" s="53">
        <v>0</v>
      </c>
      <c r="F25" s="53">
        <v>4.7834903516778109</v>
      </c>
      <c r="G25" s="51">
        <v>0.1057821193848598</v>
      </c>
      <c r="H25" s="53">
        <v>0.39372333965989337</v>
      </c>
      <c r="I25" s="53">
        <v>10.944057679896432</v>
      </c>
      <c r="J25" s="53">
        <v>3.2968124066768758</v>
      </c>
      <c r="K25" s="53">
        <v>0.17566705746222203</v>
      </c>
      <c r="L25" s="33" t="s">
        <v>32</v>
      </c>
      <c r="M25" s="64" t="s">
        <v>35</v>
      </c>
      <c r="N25" s="34">
        <f>N15/'ตาราง 4 หน้า 1'!$B15*100</f>
        <v>5.7324546872873777E-2</v>
      </c>
      <c r="O25" s="34">
        <f>O15/'ตาราง 4 หน้า 1'!$B15*100</f>
        <v>0.16242043748235746</v>
      </c>
      <c r="P25" s="34">
        <f>P15/'ตาราง 4 หน้า 1'!$B15*100</f>
        <v>4.3460414200887083</v>
      </c>
      <c r="Q25" s="34">
        <f>Q15/'ตาราง 4 หน้า 1'!$B15*100</f>
        <v>4.8747336904764325</v>
      </c>
      <c r="R25" s="34">
        <f>R15/'ตาราง 4 หน้า 1'!$B15*100</f>
        <v>2.701627731547426</v>
      </c>
      <c r="S25" s="34">
        <f>S15/'ตาราง 4 หน้า 1'!$B15*100</f>
        <v>0.28983555170467401</v>
      </c>
      <c r="T25" s="34">
        <f>T15/'ตาราง 4 หน้า 1'!$B15*100</f>
        <v>1.4464924186568464</v>
      </c>
      <c r="U25" s="34">
        <f>U15/'ตาราง 4 หน้า 1'!$B15*100</f>
        <v>5.8203675995842842E-2</v>
      </c>
      <c r="V25" s="63" t="s">
        <v>35</v>
      </c>
      <c r="W25" s="63" t="s">
        <v>35</v>
      </c>
      <c r="X25" s="48"/>
      <c r="Y25" s="4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spans="1:36" ht="50.25" customHeight="1" x14ac:dyDescent="0.3">
      <c r="B26" s="54"/>
      <c r="C26" s="55"/>
      <c r="D26" s="55"/>
      <c r="E26" s="54"/>
      <c r="F26" s="56"/>
      <c r="G26" s="57"/>
      <c r="H26" s="38"/>
      <c r="I26" s="38"/>
      <c r="J26" s="38"/>
      <c r="K26" s="38"/>
      <c r="M26" s="54"/>
      <c r="N26" s="55"/>
      <c r="O26" s="55"/>
      <c r="P26" s="55"/>
      <c r="Q26" s="58"/>
      <c r="R26" s="38"/>
      <c r="S26" s="38"/>
      <c r="T26" s="38"/>
      <c r="U26" s="38"/>
      <c r="V26" s="59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2019-08-30T07:42:10Z</dcterms:created>
  <dcterms:modified xsi:type="dcterms:W3CDTF">2019-10-08T07:24:19Z</dcterms:modified>
</cp:coreProperties>
</file>