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 activeTab="1"/>
  </bookViews>
  <sheets>
    <sheet name="ตาราง 4 หน้า 1" sheetId="1" r:id="rId1"/>
    <sheet name="ตาราง 4 หน้า 2" sheetId="2" r:id="rId2"/>
  </sheets>
  <definedNames>
    <definedName name="_xlnm.Print_Area" localSheetId="1">'ตาราง 4 หน้า 2'!$L$1:$W$26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4" i="1"/>
  <c r="M25" i="2" l="1"/>
  <c r="M23"/>
  <c r="Q23"/>
  <c r="R23"/>
  <c r="S23"/>
  <c r="T23"/>
  <c r="U23"/>
  <c r="Q24"/>
  <c r="R24"/>
  <c r="S24"/>
  <c r="T24"/>
  <c r="Q25"/>
  <c r="R25"/>
  <c r="T25"/>
  <c r="U25"/>
  <c r="E23" i="1"/>
  <c r="F23"/>
  <c r="G23"/>
  <c r="H23"/>
  <c r="I23"/>
  <c r="J23"/>
  <c r="K23"/>
  <c r="L23"/>
  <c r="M23"/>
  <c r="E24"/>
  <c r="F24"/>
  <c r="H24"/>
  <c r="I24"/>
  <c r="J24"/>
  <c r="K24"/>
  <c r="L24"/>
  <c r="M24"/>
  <c r="E25"/>
  <c r="G25"/>
  <c r="H25"/>
  <c r="I25"/>
  <c r="K25"/>
  <c r="M25"/>
  <c r="C25"/>
  <c r="M17" i="2"/>
  <c r="P23" l="1"/>
  <c r="P24"/>
  <c r="O25"/>
  <c r="P25"/>
  <c r="N23"/>
  <c r="N24"/>
  <c r="N25"/>
  <c r="N18"/>
  <c r="O18"/>
  <c r="P18"/>
  <c r="Q18"/>
  <c r="R18"/>
  <c r="S18"/>
  <c r="T18"/>
  <c r="U18"/>
  <c r="W18"/>
  <c r="N19"/>
  <c r="O19"/>
  <c r="P19"/>
  <c r="Q19"/>
  <c r="R19"/>
  <c r="S19"/>
  <c r="T19"/>
  <c r="U19"/>
  <c r="W19"/>
  <c r="N20"/>
  <c r="O20"/>
  <c r="P20"/>
  <c r="Q20"/>
  <c r="R20"/>
  <c r="S20"/>
  <c r="T20"/>
  <c r="U20"/>
  <c r="N21"/>
  <c r="O21"/>
  <c r="P21"/>
  <c r="Q21"/>
  <c r="R21"/>
  <c r="S21"/>
  <c r="T21"/>
  <c r="U21"/>
  <c r="N22"/>
  <c r="O22"/>
  <c r="P22"/>
  <c r="Q22"/>
  <c r="R22"/>
  <c r="S22"/>
  <c r="T22"/>
  <c r="U22"/>
  <c r="M18"/>
  <c r="M19"/>
  <c r="M20"/>
  <c r="M21"/>
  <c r="M22"/>
  <c r="N17"/>
  <c r="O17"/>
  <c r="P17"/>
  <c r="Q17"/>
  <c r="R17"/>
  <c r="S17"/>
  <c r="T17"/>
  <c r="U17"/>
  <c r="W17"/>
  <c r="C24" i="1" l="1"/>
  <c r="C23"/>
  <c r="M22"/>
  <c r="L22"/>
  <c r="K22"/>
  <c r="J22"/>
  <c r="I22"/>
  <c r="H22"/>
  <c r="G22"/>
  <c r="F22"/>
  <c r="E22"/>
  <c r="D22"/>
  <c r="C22"/>
  <c r="M21"/>
  <c r="L21"/>
  <c r="K21"/>
  <c r="J21"/>
  <c r="I21"/>
  <c r="H21"/>
  <c r="G21"/>
  <c r="F21"/>
  <c r="E21"/>
  <c r="D21"/>
  <c r="C21"/>
  <c r="M20"/>
  <c r="L20"/>
  <c r="K20"/>
  <c r="J20"/>
  <c r="I20"/>
  <c r="H20"/>
  <c r="G20"/>
  <c r="F20"/>
  <c r="E20"/>
  <c r="D20"/>
  <c r="C20"/>
  <c r="M19"/>
  <c r="L19"/>
  <c r="K19"/>
  <c r="J19"/>
  <c r="I19"/>
  <c r="H19"/>
  <c r="G19"/>
  <c r="F19"/>
  <c r="E19"/>
  <c r="D19"/>
  <c r="C19"/>
  <c r="M18"/>
  <c r="L18"/>
  <c r="K18"/>
  <c r="J18"/>
  <c r="I18"/>
  <c r="H18"/>
  <c r="G18"/>
  <c r="F18"/>
  <c r="E18"/>
  <c r="D18"/>
  <c r="C18"/>
  <c r="M17"/>
  <c r="L17"/>
  <c r="K17"/>
  <c r="J17"/>
  <c r="I17"/>
  <c r="H17"/>
  <c r="G17"/>
  <c r="F17"/>
  <c r="E17"/>
  <c r="D17"/>
  <c r="C17"/>
</calcChain>
</file>

<file path=xl/sharedStrings.xml><?xml version="1.0" encoding="utf-8"?>
<sst xmlns="http://schemas.openxmlformats.org/spreadsheetml/2006/main" count="185" uniqueCount="76">
  <si>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</si>
  <si>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</si>
  <si>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</si>
  <si>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</si>
  <si>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</si>
  <si>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</si>
  <si>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</si>
  <si>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</si>
  <si>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</si>
  <si>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</si>
  <si>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</si>
  <si>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ภาคและเพศ</t>
  </si>
  <si>
    <t>รวม</t>
  </si>
  <si>
    <t>ล่าสัตว์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</si>
  <si>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</si>
  <si>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</si>
  <si>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</si>
  <si>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</si>
  <si>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</si>
  <si>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</si>
  <si>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</si>
  <si>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</si>
  <si>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</si>
  <si>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ป่าไม้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</si>
  <si>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</si>
  <si>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</si>
  <si>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</si>
  <si>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</si>
  <si>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</si>
  <si>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</si>
  <si>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</si>
  <si>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</si>
  <si>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</si>
  <si>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</t>
  </si>
  <si>
    <t xml:space="preserve">  กาฬสินธุ์                        </t>
  </si>
  <si>
    <t>-</t>
  </si>
  <si>
    <t>อัตราร้อยละ</t>
  </si>
  <si>
    <t xml:space="preserve">  ตะวันออกเฉียงเหนือ            </t>
  </si>
  <si>
    <t xml:space="preserve">  กาฬสินธุ์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</si>
  <si>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 ไตรมาสที่  1  ( มกราคม - มีนาคม )  2553  (ต่อ)</t>
  </si>
  <si>
    <t>การประมง</t>
  </si>
  <si>
    <t>การก่อสร้าง</t>
  </si>
  <si>
    <t>โรงแรมและ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</si>
  <si>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</si>
  <si>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</si>
  <si>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</si>
  <si>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</si>
  <si>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</si>
  <si>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</si>
  <si>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</si>
  <si>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ภัตตาคาร</t>
  </si>
  <si>
    <t>อสังหา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</si>
  <si>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</si>
  <si>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</si>
  <si>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</si>
  <si>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</si>
  <si>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</si>
  <si>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</si>
  <si>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</si>
  <si>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ประปา</t>
  </si>
  <si>
    <t>คมนาคม</t>
  </si>
  <si>
    <t>ริมทรัพย์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</si>
  <si>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</si>
  <si>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</si>
  <si>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</si>
  <si>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</si>
  <si>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</si>
  <si>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</si>
  <si>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</si>
  <si>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>จำนวน  (คน)</t>
  </si>
  <si>
    <t>--</t>
  </si>
  <si>
    <t xml:space="preserve"> ภาคตะวันออกเฉียงเหนือ            </t>
  </si>
  <si>
    <t xml:space="preserve">  กาฬสินธุ์   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</si>
  <si>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MA.0163 (ธ.ค.62-ม.ค.63) (ต่อ)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</si>
  <si>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MA.0162 (ธ.ค.61-ก.พ.62)</t>
  </si>
  <si>
    <t xml:space="preserve"> -</t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</si>
</sst>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187" formatCode="_-* #,##0_-;\-* #,##0_-;_-* &quot;-&quot;??_-;_-@_-"/>
    <numFmt numFmtId="188" formatCode="#,##0____"/>
    <numFmt numFmtId="189" formatCode="0.0"/>
    <numFmt numFmtId="190" formatCode="0.0__"/>
    <numFmt numFmtId="191" formatCode="#,##0________"/>
    <numFmt numFmtId="192" formatCode="#,##0.0____"/>
    <numFmt numFmtId="193" formatCode="#,##0.0"/>
  </numFmts>
  <fonts count="10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AngsanaUPC"/>
      <family val="1"/>
    </font>
    <font>
      <b/>
      <sz val="13"/>
      <name val="TH SarabunPSK"/>
      <family val="2"/>
    </font>
    <font>
      <sz val="13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2" applyFont="1" applyBorder="1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1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0" xfId="2" applyFont="1"/>
    <xf numFmtId="3" fontId="5" fillId="0" borderId="0" xfId="0" applyNumberFormat="1" applyFont="1" applyAlignment="1">
      <alignment horizontal="right"/>
    </xf>
    <xf numFmtId="3" fontId="7" fillId="0" borderId="0" xfId="2" applyNumberFormat="1" applyFont="1" applyAlignment="1">
      <alignment horizontal="center"/>
    </xf>
    <xf numFmtId="187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/>
    </xf>
    <xf numFmtId="0" fontId="2" fillId="0" borderId="0" xfId="2" applyFont="1"/>
    <xf numFmtId="3" fontId="2" fillId="0" borderId="0" xfId="0" applyNumberFormat="1" applyFont="1" applyAlignment="1">
      <alignment horizontal="right"/>
    </xf>
    <xf numFmtId="187" fontId="7" fillId="0" borderId="0" xfId="3" applyNumberFormat="1" applyFont="1"/>
    <xf numFmtId="0" fontId="7" fillId="0" borderId="0" xfId="2" applyFont="1"/>
    <xf numFmtId="187" fontId="8" fillId="0" borderId="0" xfId="3" applyNumberFormat="1" applyFont="1"/>
    <xf numFmtId="0" fontId="8" fillId="0" borderId="0" xfId="2" applyFont="1"/>
    <xf numFmtId="0" fontId="5" fillId="0" borderId="0" xfId="2" applyFont="1" applyBorder="1" applyAlignment="1">
      <alignment horizontal="left"/>
    </xf>
    <xf numFmtId="0" fontId="5" fillId="0" borderId="0" xfId="2" applyFont="1" applyBorder="1"/>
    <xf numFmtId="187" fontId="5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0" fontId="5" fillId="0" borderId="1" xfId="2" applyFont="1" applyBorder="1"/>
    <xf numFmtId="187" fontId="2" fillId="0" borderId="1" xfId="3" applyNumberFormat="1" applyFont="1" applyBorder="1"/>
    <xf numFmtId="189" fontId="5" fillId="0" borderId="0" xfId="2" applyNumberFormat="1" applyFont="1" applyBorder="1" applyAlignment="1">
      <alignment horizontal="right"/>
    </xf>
    <xf numFmtId="189" fontId="7" fillId="0" borderId="0" xfId="2" applyNumberFormat="1" applyFont="1"/>
    <xf numFmtId="189" fontId="2" fillId="0" borderId="0" xfId="2" applyNumberFormat="1" applyFont="1" applyBorder="1" applyAlignment="1">
      <alignment horizontal="right"/>
    </xf>
    <xf numFmtId="189" fontId="8" fillId="0" borderId="0" xfId="2" applyNumberFormat="1" applyFont="1"/>
    <xf numFmtId="189" fontId="5" fillId="0" borderId="0" xfId="3" applyNumberFormat="1" applyFont="1" applyBorder="1" applyAlignment="1">
      <alignment horizontal="right"/>
    </xf>
    <xf numFmtId="189" fontId="2" fillId="0" borderId="0" xfId="3" applyNumberFormat="1" applyFont="1" applyBorder="1" applyAlignment="1">
      <alignment horizontal="right"/>
    </xf>
    <xf numFmtId="0" fontId="2" fillId="0" borderId="2" xfId="2" applyFont="1" applyBorder="1"/>
    <xf numFmtId="189" fontId="2" fillId="0" borderId="2" xfId="3" applyNumberFormat="1" applyFont="1" applyBorder="1" applyAlignment="1">
      <alignment horizontal="right"/>
    </xf>
    <xf numFmtId="189" fontId="2" fillId="0" borderId="2" xfId="2" applyNumberFormat="1" applyFont="1" applyBorder="1" applyAlignment="1">
      <alignment horizontal="right"/>
    </xf>
    <xf numFmtId="190" fontId="2" fillId="0" borderId="0" xfId="3" applyNumberFormat="1" applyFont="1" applyBorder="1" applyAlignment="1">
      <alignment horizontal="right"/>
    </xf>
    <xf numFmtId="189" fontId="2" fillId="0" borderId="0" xfId="2" applyNumberFormat="1" applyFont="1"/>
    <xf numFmtId="0" fontId="9" fillId="0" borderId="0" xfId="2" applyFont="1" applyAlignment="1">
      <alignment horizontal="right"/>
    </xf>
    <xf numFmtId="3" fontId="5" fillId="0" borderId="0" xfId="2" applyNumberFormat="1" applyFont="1" applyFill="1" applyAlignment="1">
      <alignment horizontal="right"/>
    </xf>
    <xf numFmtId="3" fontId="5" fillId="0" borderId="0" xfId="2" applyNumberFormat="1" applyFont="1"/>
    <xf numFmtId="3" fontId="2" fillId="0" borderId="0" xfId="2" applyNumberFormat="1" applyFont="1" applyFill="1" applyAlignment="1">
      <alignment horizontal="right"/>
    </xf>
    <xf numFmtId="3" fontId="5" fillId="0" borderId="0" xfId="3" applyNumberFormat="1" applyFont="1" applyFill="1" applyAlignment="1">
      <alignment horizontal="right"/>
    </xf>
    <xf numFmtId="3" fontId="2" fillId="0" borderId="0" xfId="3" applyNumberFormat="1" applyFont="1" applyFill="1" applyAlignment="1">
      <alignment horizontal="right"/>
    </xf>
    <xf numFmtId="187" fontId="2" fillId="0" borderId="1" xfId="3" applyNumberFormat="1" applyFont="1" applyBorder="1" applyAlignment="1">
      <alignment horizontal="right"/>
    </xf>
    <xf numFmtId="187" fontId="5" fillId="0" borderId="1" xfId="3" applyNumberFormat="1" applyFont="1" applyBorder="1" applyAlignment="1">
      <alignment horizontal="center"/>
    </xf>
    <xf numFmtId="192" fontId="5" fillId="0" borderId="0" xfId="2" applyNumberFormat="1" applyFont="1" applyAlignment="1">
      <alignment horizontal="right"/>
    </xf>
    <xf numFmtId="189" fontId="5" fillId="0" borderId="0" xfId="2" applyNumberFormat="1" applyFont="1"/>
    <xf numFmtId="192" fontId="2" fillId="0" borderId="0" xfId="2" applyNumberFormat="1" applyFont="1" applyAlignment="1">
      <alignment horizontal="right"/>
    </xf>
    <xf numFmtId="192" fontId="5" fillId="0" borderId="0" xfId="2" applyNumberFormat="1" applyFont="1" applyBorder="1" applyAlignment="1">
      <alignment horizontal="right"/>
    </xf>
    <xf numFmtId="192" fontId="2" fillId="0" borderId="0" xfId="2" applyNumberFormat="1" applyFont="1" applyBorder="1" applyAlignment="1">
      <alignment horizontal="right"/>
    </xf>
    <xf numFmtId="192" fontId="2" fillId="0" borderId="2" xfId="2" applyNumberFormat="1" applyFont="1" applyBorder="1" applyAlignment="1">
      <alignment horizontal="right"/>
    </xf>
    <xf numFmtId="49" fontId="2" fillId="0" borderId="0" xfId="2" applyNumberFormat="1" applyFont="1"/>
    <xf numFmtId="193" fontId="2" fillId="0" borderId="0" xfId="2" applyNumberFormat="1" applyFont="1"/>
    <xf numFmtId="0" fontId="2" fillId="0" borderId="0" xfId="2" applyFont="1" applyAlignment="1">
      <alignment horizontal="left" indent="3"/>
    </xf>
    <xf numFmtId="0" fontId="2" fillId="0" borderId="0" xfId="2" applyFont="1" applyAlignment="1"/>
    <xf numFmtId="49" fontId="2" fillId="0" borderId="0" xfId="2" applyNumberFormat="1" applyFont="1" applyAlignment="1">
      <alignment horizontal="left" indent="3"/>
    </xf>
    <xf numFmtId="1" fontId="2" fillId="0" borderId="0" xfId="2" applyNumberFormat="1" applyFont="1" applyAlignment="1">
      <alignment horizontal="right" textRotation="180"/>
    </xf>
    <xf numFmtId="3" fontId="5" fillId="0" borderId="2" xfId="0" applyNumberFormat="1" applyFont="1" applyBorder="1" applyAlignment="1">
      <alignment horizontal="right"/>
    </xf>
    <xf numFmtId="187" fontId="2" fillId="0" borderId="2" xfId="1" applyNumberFormat="1" applyFont="1" applyBorder="1" applyAlignment="1">
      <alignment horizontal="right"/>
    </xf>
    <xf numFmtId="189" fontId="5" fillId="0" borderId="0" xfId="3" quotePrefix="1" applyNumberFormat="1" applyFont="1" applyBorder="1" applyAlignment="1">
      <alignment horizontal="right"/>
    </xf>
    <xf numFmtId="188" fontId="5" fillId="0" borderId="1" xfId="3" applyNumberFormat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191" fontId="5" fillId="0" borderId="1" xfId="3" applyNumberFormat="1" applyFont="1" applyBorder="1" applyAlignment="1">
      <alignment horizontal="center"/>
    </xf>
  </cellXfs>
  <cellStyles count="4">
    <cellStyle name="Comma 2" xfId="3"/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638175</xdr:colOff>
      <xdr:row>0</xdr:row>
      <xdr:rowOff>104775</xdr:rowOff>
    </xdr:from>
    <xdr:to>
      <xdr:col>12</xdr:col>
      <xdr:colOff>1104900</xdr:colOff>
      <xdr:row>0</xdr:row>
      <xdr:rowOff>438150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B29C3783-3B9D-491A-948E-E2D374719947}"/>
            </a:ext>
          </a:extLst>
        </xdr:cNvPr>
        <xdr:cNvSpPr/>
      </xdr:nvSpPr>
      <xdr:spPr>
        <a:xfrm>
          <a:off x="11734800" y="104775"/>
          <a:ext cx="381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12</xdr:col>
      <xdr:colOff>523875</xdr:colOff>
      <xdr:row>0</xdr:row>
      <xdr:rowOff>38100</xdr:rowOff>
    </xdr:from>
    <xdr:to>
      <xdr:col>12</xdr:col>
      <xdr:colOff>990600</xdr:colOff>
      <xdr:row>0</xdr:row>
      <xdr:rowOff>371475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="" xmlns:a16="http://schemas.microsoft.com/office/drawing/2014/main" id="{483B000D-89B9-461E-8FFE-0F317D3D08AD}"/>
            </a:ext>
          </a:extLst>
        </xdr:cNvPr>
        <xdr:cNvSpPr/>
      </xdr:nvSpPr>
      <xdr:spPr>
        <a:xfrm>
          <a:off x="116205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26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390525</xdr:colOff>
      <xdr:row>25</xdr:row>
      <xdr:rowOff>276225</xdr:rowOff>
    </xdr:from>
    <xdr:to>
      <xdr:col>22</xdr:col>
      <xdr:colOff>857250</xdr:colOff>
      <xdr:row>25</xdr:row>
      <xdr:rowOff>609600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2722395D-9533-42BC-86EF-C6C63DD4C62B}"/>
            </a:ext>
          </a:extLst>
        </xdr:cNvPr>
        <xdr:cNvSpPr/>
      </xdr:nvSpPr>
      <xdr:spPr>
        <a:xfrm>
          <a:off x="11544300" y="76200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27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Z27"/>
  <sheetViews>
    <sheetView topLeftCell="A7" zoomScale="70" zoomScaleNormal="70" workbookViewId="0">
      <selection activeCell="E13" sqref="E13"/>
    </sheetView>
  </sheetViews>
  <sheetFormatPr defaultRowHeight="23.25" customHeight="1"/>
  <cols>
    <col min="1" max="1" width="26" style="13" customWidth="1"/>
    <col min="2" max="2" width="14.1640625" style="13" customWidth="1"/>
    <col min="3" max="10" width="15.1640625" style="13" customWidth="1"/>
    <col min="11" max="11" width="16.6640625" style="13" customWidth="1"/>
    <col min="12" max="12" width="16" style="13" customWidth="1"/>
    <col min="13" max="13" width="17.83203125" style="13" customWidth="1"/>
    <col min="14" max="14" width="9.33203125" style="13"/>
    <col min="15" max="15" width="13.5" style="13" bestFit="1" customWidth="1"/>
    <col min="16" max="16384" width="9.33203125" style="13"/>
  </cols>
  <sheetData>
    <row r="1" spans="1:16" s="1" customFormat="1" ht="49.5" customHeight="1"/>
    <row r="2" spans="1:16" s="3" customFormat="1" ht="26.1" customHeight="1">
      <c r="A2" s="2" t="s">
        <v>74</v>
      </c>
      <c r="L2" s="2"/>
    </row>
    <row r="3" spans="1:16" s="3" customFormat="1" ht="15" customHeight="1">
      <c r="A3" s="2"/>
      <c r="L3" s="2"/>
    </row>
    <row r="4" spans="1:16" s="5" customFormat="1" ht="23.25" customHeight="1">
      <c r="A4" s="4"/>
      <c r="B4" s="4"/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</row>
    <row r="5" spans="1:16" s="5" customFormat="1" ht="23.25" customHeight="1">
      <c r="A5" s="6" t="s">
        <v>11</v>
      </c>
      <c r="B5" s="6" t="s">
        <v>12</v>
      </c>
      <c r="C5" s="6" t="s">
        <v>13</v>
      </c>
      <c r="D5" s="6" t="s">
        <v>14</v>
      </c>
      <c r="E5" s="6"/>
      <c r="F5" s="6" t="s">
        <v>15</v>
      </c>
      <c r="G5" s="6" t="s">
        <v>16</v>
      </c>
      <c r="H5" s="6" t="s">
        <v>17</v>
      </c>
      <c r="I5" s="6" t="s">
        <v>18</v>
      </c>
      <c r="J5" s="6" t="s">
        <v>19</v>
      </c>
      <c r="K5" s="6" t="s">
        <v>20</v>
      </c>
      <c r="L5" s="6" t="s">
        <v>21</v>
      </c>
      <c r="M5" s="6" t="s">
        <v>22</v>
      </c>
    </row>
    <row r="6" spans="1:16" s="5" customFormat="1" ht="23.25" customHeight="1">
      <c r="A6" s="7"/>
      <c r="B6" s="7"/>
      <c r="C6" s="7" t="s">
        <v>23</v>
      </c>
      <c r="D6" s="7" t="s">
        <v>24</v>
      </c>
      <c r="E6" s="7"/>
      <c r="F6" s="7" t="s">
        <v>25</v>
      </c>
      <c r="G6" s="7" t="s">
        <v>26</v>
      </c>
      <c r="H6" s="7"/>
      <c r="I6" s="7"/>
      <c r="J6" s="7"/>
      <c r="K6" s="7" t="s">
        <v>27</v>
      </c>
      <c r="L6" s="7" t="s">
        <v>28</v>
      </c>
      <c r="M6" s="7" t="s">
        <v>29</v>
      </c>
    </row>
    <row r="7" spans="1:16" s="12" customFormat="1" ht="23.25" customHeight="1">
      <c r="A7" s="8" t="s">
        <v>30</v>
      </c>
      <c r="B7" s="9">
        <v>37316850.299999997</v>
      </c>
      <c r="C7" s="9">
        <v>11817988.66</v>
      </c>
      <c r="D7" s="9">
        <v>63059.13</v>
      </c>
      <c r="E7" s="9">
        <v>6136288.2400000002</v>
      </c>
      <c r="F7" s="9">
        <v>115159.23</v>
      </c>
      <c r="G7" s="9">
        <v>74873.53</v>
      </c>
      <c r="H7" s="9">
        <v>1990680.87</v>
      </c>
      <c r="I7" s="9">
        <v>6261628.0099999998</v>
      </c>
      <c r="J7" s="9">
        <v>1236759.08</v>
      </c>
      <c r="K7" s="9">
        <v>2835700.43</v>
      </c>
      <c r="L7" s="9">
        <v>209650.44</v>
      </c>
      <c r="M7" s="9">
        <v>511780.99</v>
      </c>
      <c r="N7" s="10"/>
      <c r="O7" s="11"/>
      <c r="P7" s="10"/>
    </row>
    <row r="8" spans="1:16" s="16" customFormat="1" ht="23.25" customHeight="1">
      <c r="A8" s="13" t="s">
        <v>31</v>
      </c>
      <c r="B8" s="14">
        <v>20360688.460000001</v>
      </c>
      <c r="C8" s="14">
        <v>7002320.2599999998</v>
      </c>
      <c r="D8" s="14">
        <v>53781.41</v>
      </c>
      <c r="E8" s="14">
        <v>3175782.3999999999</v>
      </c>
      <c r="F8" s="14">
        <v>90406.63</v>
      </c>
      <c r="G8" s="14">
        <v>52996.52</v>
      </c>
      <c r="H8" s="14">
        <v>1697745.23</v>
      </c>
      <c r="I8" s="14">
        <v>3115770.93</v>
      </c>
      <c r="J8" s="14">
        <v>1038817.37</v>
      </c>
      <c r="K8" s="14">
        <v>1004092.05</v>
      </c>
      <c r="L8" s="14">
        <v>138836.78</v>
      </c>
      <c r="M8" s="14">
        <v>204824.91</v>
      </c>
      <c r="N8" s="10"/>
      <c r="O8" s="15"/>
      <c r="P8" s="10"/>
    </row>
    <row r="9" spans="1:16" s="18" customFormat="1" ht="23.25" customHeight="1">
      <c r="A9" s="13" t="s">
        <v>32</v>
      </c>
      <c r="B9" s="14">
        <v>16956161.829999998</v>
      </c>
      <c r="C9" s="14">
        <v>4815668.3899999997</v>
      </c>
      <c r="D9" s="14">
        <v>9277.7199999999993</v>
      </c>
      <c r="E9" s="14">
        <v>2960505.84</v>
      </c>
      <c r="F9" s="14">
        <v>24752.6</v>
      </c>
      <c r="G9" s="14">
        <v>21877.01</v>
      </c>
      <c r="H9" s="14">
        <v>292935.64</v>
      </c>
      <c r="I9" s="14">
        <v>3145857.08</v>
      </c>
      <c r="J9" s="14">
        <v>197941.72</v>
      </c>
      <c r="K9" s="14">
        <v>1831608.38</v>
      </c>
      <c r="L9" s="14">
        <v>70813.66</v>
      </c>
      <c r="M9" s="14">
        <v>306956.09000000003</v>
      </c>
      <c r="N9" s="10"/>
      <c r="O9" s="17"/>
      <c r="P9" s="10"/>
    </row>
    <row r="10" spans="1:16" s="16" customFormat="1" ht="23.25" customHeight="1">
      <c r="A10" s="19" t="s">
        <v>33</v>
      </c>
      <c r="B10" s="9">
        <v>9265808.8000000007</v>
      </c>
      <c r="C10" s="9">
        <v>4757208.7300000004</v>
      </c>
      <c r="D10" s="9">
        <v>2948.32</v>
      </c>
      <c r="E10" s="9">
        <v>818446.72</v>
      </c>
      <c r="F10" s="9">
        <v>24600.65</v>
      </c>
      <c r="G10" s="9">
        <v>20125.53</v>
      </c>
      <c r="H10" s="9">
        <v>476789.83</v>
      </c>
      <c r="I10" s="9">
        <v>1295331.05</v>
      </c>
      <c r="J10" s="9">
        <v>108976.64</v>
      </c>
      <c r="K10" s="9">
        <v>439540.43</v>
      </c>
      <c r="L10" s="9">
        <v>15446.19</v>
      </c>
      <c r="M10" s="9">
        <v>55601.36</v>
      </c>
      <c r="N10" s="10"/>
      <c r="O10" s="15"/>
      <c r="P10" s="10"/>
    </row>
    <row r="11" spans="1:16" s="18" customFormat="1" ht="23.25" customHeight="1">
      <c r="A11" s="1" t="s">
        <v>31</v>
      </c>
      <c r="B11" s="14">
        <v>5102090.1399999997</v>
      </c>
      <c r="C11" s="14">
        <v>2757953.6</v>
      </c>
      <c r="D11" s="14">
        <v>2719.1</v>
      </c>
      <c r="E11" s="14">
        <v>386704.1</v>
      </c>
      <c r="F11" s="14">
        <v>22228.2</v>
      </c>
      <c r="G11" s="14">
        <v>13387.77</v>
      </c>
      <c r="H11" s="14">
        <v>413516.75</v>
      </c>
      <c r="I11" s="14">
        <v>628824.61</v>
      </c>
      <c r="J11" s="14">
        <v>96394</v>
      </c>
      <c r="K11" s="14">
        <v>141747.95000000001</v>
      </c>
      <c r="L11" s="14">
        <v>9383.5</v>
      </c>
      <c r="M11" s="14">
        <v>21963.01</v>
      </c>
      <c r="N11" s="10"/>
      <c r="O11" s="17"/>
      <c r="P11" s="10"/>
    </row>
    <row r="12" spans="1:16" s="18" customFormat="1" ht="23.25" customHeight="1">
      <c r="A12" s="1" t="s">
        <v>32</v>
      </c>
      <c r="B12" s="14">
        <v>4163718.66</v>
      </c>
      <c r="C12" s="14">
        <v>1999255.13</v>
      </c>
      <c r="D12" s="14">
        <v>229.22</v>
      </c>
      <c r="E12" s="14">
        <v>431742.62</v>
      </c>
      <c r="F12" s="14">
        <v>2372.4499999999998</v>
      </c>
      <c r="G12" s="14">
        <v>6737.77</v>
      </c>
      <c r="H12" s="14">
        <v>63273.09</v>
      </c>
      <c r="I12" s="14">
        <v>666506.43999999994</v>
      </c>
      <c r="J12" s="14">
        <v>12582.65</v>
      </c>
      <c r="K12" s="14">
        <v>297792.48</v>
      </c>
      <c r="L12" s="14">
        <v>6062.69</v>
      </c>
      <c r="M12" s="14">
        <v>33638.339999999997</v>
      </c>
      <c r="N12" s="10"/>
      <c r="O12" s="17"/>
      <c r="P12" s="10"/>
    </row>
    <row r="13" spans="1:16" s="16" customFormat="1" ht="23.25" customHeight="1">
      <c r="A13" s="20" t="s">
        <v>34</v>
      </c>
      <c r="B13" s="21">
        <v>399776.8</v>
      </c>
      <c r="C13" s="21">
        <v>232467.4</v>
      </c>
      <c r="D13" s="21" t="s">
        <v>35</v>
      </c>
      <c r="E13" s="21">
        <v>29384.41</v>
      </c>
      <c r="F13" s="21">
        <v>702.41</v>
      </c>
      <c r="G13" s="21">
        <v>736.4</v>
      </c>
      <c r="H13" s="21">
        <v>12946.65</v>
      </c>
      <c r="I13" s="21">
        <v>48870.23</v>
      </c>
      <c r="J13" s="21">
        <v>1477.03</v>
      </c>
      <c r="K13" s="21">
        <v>13840.55</v>
      </c>
      <c r="L13" s="21">
        <v>473.42</v>
      </c>
      <c r="M13" s="21">
        <v>951.31</v>
      </c>
      <c r="N13" s="10"/>
      <c r="O13" s="15"/>
      <c r="P13" s="10"/>
    </row>
    <row r="14" spans="1:16" s="18" customFormat="1" ht="23.25" customHeight="1">
      <c r="A14" s="1" t="s">
        <v>31</v>
      </c>
      <c r="B14" s="22">
        <v>227891.4</v>
      </c>
      <c r="C14" s="22">
        <v>141334.39999999999</v>
      </c>
      <c r="D14" s="22" t="s">
        <v>35</v>
      </c>
      <c r="E14" s="22">
        <v>13554.04</v>
      </c>
      <c r="F14" s="22">
        <v>496.17</v>
      </c>
      <c r="G14" s="22">
        <v>736.4</v>
      </c>
      <c r="H14" s="22">
        <v>12020.65</v>
      </c>
      <c r="I14" s="22">
        <v>24242.03</v>
      </c>
      <c r="J14" s="22">
        <v>1276.6099999999999</v>
      </c>
      <c r="K14" s="22">
        <v>5357.72</v>
      </c>
      <c r="L14" s="22">
        <v>264.83</v>
      </c>
      <c r="M14" s="22">
        <v>773.49</v>
      </c>
      <c r="N14" s="10"/>
      <c r="O14" s="17"/>
      <c r="P14" s="10"/>
    </row>
    <row r="15" spans="1:16" s="18" customFormat="1" ht="23.25" customHeight="1">
      <c r="A15" s="13" t="s">
        <v>32</v>
      </c>
      <c r="B15" s="22">
        <v>171885.4</v>
      </c>
      <c r="C15" s="22">
        <v>91133</v>
      </c>
      <c r="D15" s="22" t="s">
        <v>35</v>
      </c>
      <c r="E15" s="22">
        <v>15830.37</v>
      </c>
      <c r="F15" s="22">
        <v>206.23</v>
      </c>
      <c r="G15" s="22" t="s">
        <v>35</v>
      </c>
      <c r="H15" s="22">
        <v>926</v>
      </c>
      <c r="I15" s="22">
        <v>24628.2</v>
      </c>
      <c r="J15" s="22">
        <v>200.42</v>
      </c>
      <c r="K15" s="22">
        <v>8482.83</v>
      </c>
      <c r="L15" s="22">
        <v>208.59</v>
      </c>
      <c r="M15" s="22">
        <v>177.82</v>
      </c>
      <c r="N15" s="10"/>
      <c r="O15" s="17"/>
      <c r="P15" s="10"/>
    </row>
    <row r="16" spans="1:16" s="18" customFormat="1" ht="23.25" customHeight="1">
      <c r="A16" s="23"/>
      <c r="B16" s="59" t="s">
        <v>36</v>
      </c>
      <c r="C16" s="59"/>
      <c r="D16" s="59"/>
      <c r="E16" s="59"/>
      <c r="F16" s="59"/>
      <c r="G16" s="59"/>
      <c r="H16" s="59"/>
      <c r="I16" s="59"/>
      <c r="J16" s="59"/>
      <c r="K16" s="59"/>
      <c r="L16" s="23"/>
      <c r="M16" s="24"/>
    </row>
    <row r="17" spans="1:26" s="16" customFormat="1" ht="23.25" customHeight="1">
      <c r="A17" s="20" t="s">
        <v>30</v>
      </c>
      <c r="B17" s="25">
        <v>100</v>
      </c>
      <c r="C17" s="25">
        <f>C7/$B7*100</f>
        <v>31.669309078853313</v>
      </c>
      <c r="D17" s="25">
        <f t="shared" ref="D17:M17" si="0">D7/$B7*100</f>
        <v>0.16898299157900795</v>
      </c>
      <c r="E17" s="25">
        <f t="shared" si="0"/>
        <v>16.443746432693978</v>
      </c>
      <c r="F17" s="25">
        <f t="shared" si="0"/>
        <v>0.30859847247075944</v>
      </c>
      <c r="G17" s="25">
        <f t="shared" si="0"/>
        <v>0.20064268392983856</v>
      </c>
      <c r="H17" s="25">
        <f>H7/$B7*100</f>
        <v>5.33453615188954</v>
      </c>
      <c r="I17" s="25">
        <f t="shared" si="0"/>
        <v>16.779626253719488</v>
      </c>
      <c r="J17" s="25">
        <f t="shared" si="0"/>
        <v>3.314210792329384</v>
      </c>
      <c r="K17" s="25">
        <f t="shared" si="0"/>
        <v>7.5989811766080386</v>
      </c>
      <c r="L17" s="25">
        <f t="shared" si="0"/>
        <v>0.56181172396535306</v>
      </c>
      <c r="M17" s="25">
        <f t="shared" si="0"/>
        <v>1.3714474450165481</v>
      </c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s="18" customFormat="1" ht="23.25" customHeight="1">
      <c r="A18" s="1" t="s">
        <v>31</v>
      </c>
      <c r="B18" s="27">
        <v>100</v>
      </c>
      <c r="C18" s="27">
        <f t="shared" ref="C18:M24" si="1">C8/$B8*100</f>
        <v>34.391372736518946</v>
      </c>
      <c r="D18" s="27">
        <f t="shared" si="1"/>
        <v>0.26414337661350379</v>
      </c>
      <c r="E18" s="27">
        <f t="shared" si="1"/>
        <v>15.597617959918434</v>
      </c>
      <c r="F18" s="27">
        <f t="shared" si="1"/>
        <v>0.44402540796992285</v>
      </c>
      <c r="G18" s="27">
        <f t="shared" si="1"/>
        <v>0.26028844802628048</v>
      </c>
      <c r="H18" s="27">
        <f t="shared" si="1"/>
        <v>8.3383488398996892</v>
      </c>
      <c r="I18" s="27">
        <f t="shared" si="1"/>
        <v>15.302876109131331</v>
      </c>
      <c r="J18" s="27">
        <f t="shared" si="1"/>
        <v>5.102073891267624</v>
      </c>
      <c r="K18" s="27">
        <f t="shared" si="1"/>
        <v>4.9315230767987499</v>
      </c>
      <c r="L18" s="27">
        <f t="shared" si="1"/>
        <v>0.68188647094500066</v>
      </c>
      <c r="M18" s="27">
        <f t="shared" si="1"/>
        <v>1.0059822407400068</v>
      </c>
      <c r="N18" s="26"/>
      <c r="O18" s="26"/>
      <c r="P18" s="26"/>
      <c r="Q18" s="26"/>
      <c r="R18" s="28"/>
      <c r="S18" s="28"/>
      <c r="T18" s="28"/>
      <c r="U18" s="28"/>
      <c r="V18" s="28"/>
      <c r="W18" s="28"/>
      <c r="X18" s="28"/>
      <c r="Y18" s="28"/>
      <c r="Z18" s="28"/>
    </row>
    <row r="19" spans="1:26" s="18" customFormat="1" ht="23.25" customHeight="1">
      <c r="A19" s="1" t="s">
        <v>32</v>
      </c>
      <c r="B19" s="27">
        <v>100</v>
      </c>
      <c r="C19" s="27">
        <f t="shared" si="1"/>
        <v>28.400698449809504</v>
      </c>
      <c r="D19" s="27">
        <f t="shared" si="1"/>
        <v>5.4715920342215799E-2</v>
      </c>
      <c r="E19" s="27">
        <f t="shared" si="1"/>
        <v>17.459764006038625</v>
      </c>
      <c r="F19" s="27">
        <f t="shared" si="1"/>
        <v>0.14597997027963019</v>
      </c>
      <c r="G19" s="27">
        <f t="shared" si="1"/>
        <v>0.12902100262627653</v>
      </c>
      <c r="H19" s="27">
        <f t="shared" si="1"/>
        <v>1.7276058281168225</v>
      </c>
      <c r="I19" s="27">
        <f t="shared" si="1"/>
        <v>18.552884264374825</v>
      </c>
      <c r="J19" s="27">
        <f t="shared" si="1"/>
        <v>1.1673733831071842</v>
      </c>
      <c r="K19" s="27">
        <f t="shared" si="1"/>
        <v>10.802022287611065</v>
      </c>
      <c r="L19" s="27">
        <f t="shared" si="1"/>
        <v>0.41762788483601071</v>
      </c>
      <c r="M19" s="27">
        <f t="shared" si="1"/>
        <v>1.8102922882990677</v>
      </c>
      <c r="N19" s="26"/>
      <c r="O19" s="26"/>
      <c r="P19" s="26"/>
      <c r="Q19" s="26"/>
      <c r="R19" s="28"/>
      <c r="S19" s="28"/>
      <c r="T19" s="28"/>
      <c r="U19" s="28"/>
      <c r="V19" s="28"/>
      <c r="W19" s="28"/>
      <c r="X19" s="28"/>
      <c r="Y19" s="28"/>
      <c r="Z19" s="28"/>
    </row>
    <row r="20" spans="1:26" s="16" customFormat="1" ht="23.25" customHeight="1">
      <c r="A20" s="19" t="s">
        <v>37</v>
      </c>
      <c r="B20" s="25">
        <v>100</v>
      </c>
      <c r="C20" s="25">
        <f t="shared" si="1"/>
        <v>51.34153782668168</v>
      </c>
      <c r="D20" s="25">
        <f t="shared" si="1"/>
        <v>3.1819348571060516E-2</v>
      </c>
      <c r="E20" s="25">
        <f t="shared" si="1"/>
        <v>8.8329765664924995</v>
      </c>
      <c r="F20" s="25">
        <f t="shared" si="1"/>
        <v>0.26549921902122564</v>
      </c>
      <c r="G20" s="25">
        <f t="shared" si="1"/>
        <v>0.2172020860175746</v>
      </c>
      <c r="H20" s="25">
        <f t="shared" si="1"/>
        <v>5.1456903578670863</v>
      </c>
      <c r="I20" s="25">
        <f t="shared" si="1"/>
        <v>13.979686802948061</v>
      </c>
      <c r="J20" s="25">
        <f t="shared" si="1"/>
        <v>1.1761157860283065</v>
      </c>
      <c r="K20" s="25">
        <f t="shared" si="1"/>
        <v>4.7436811992062689</v>
      </c>
      <c r="L20" s="25">
        <f t="shared" si="1"/>
        <v>0.16670093602622146</v>
      </c>
      <c r="M20" s="25">
        <f t="shared" si="1"/>
        <v>0.60007022808413657</v>
      </c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s="18" customFormat="1" ht="23.25" customHeight="1">
      <c r="A21" s="1" t="s">
        <v>31</v>
      </c>
      <c r="B21" s="27">
        <v>100</v>
      </c>
      <c r="C21" s="27">
        <f t="shared" si="1"/>
        <v>54.055367982973358</v>
      </c>
      <c r="D21" s="27">
        <f t="shared" si="1"/>
        <v>5.3293844784953172E-2</v>
      </c>
      <c r="E21" s="27">
        <f t="shared" si="1"/>
        <v>7.5793270873101433</v>
      </c>
      <c r="F21" s="27">
        <f t="shared" si="1"/>
        <v>0.43566850820083713</v>
      </c>
      <c r="G21" s="27">
        <f t="shared" si="1"/>
        <v>0.26239775528544468</v>
      </c>
      <c r="H21" s="27">
        <f t="shared" si="1"/>
        <v>8.1048499468494306</v>
      </c>
      <c r="I21" s="27">
        <f t="shared" si="1"/>
        <v>12.324843206317794</v>
      </c>
      <c r="J21" s="27">
        <f t="shared" si="1"/>
        <v>1.8893041352656306</v>
      </c>
      <c r="K21" s="27">
        <f t="shared" si="1"/>
        <v>2.7782329615995383</v>
      </c>
      <c r="L21" s="27">
        <f t="shared" si="1"/>
        <v>0.18391482201449308</v>
      </c>
      <c r="M21" s="27">
        <f t="shared" si="1"/>
        <v>0.43047083444903622</v>
      </c>
      <c r="N21" s="26"/>
      <c r="O21" s="26"/>
      <c r="P21" s="26"/>
      <c r="Q21" s="26"/>
      <c r="R21" s="28"/>
      <c r="S21" s="28"/>
      <c r="T21" s="28"/>
      <c r="U21" s="28"/>
      <c r="V21" s="28"/>
      <c r="W21" s="28"/>
      <c r="X21" s="28"/>
      <c r="Y21" s="28"/>
      <c r="Z21" s="28"/>
    </row>
    <row r="22" spans="1:26" s="18" customFormat="1" ht="23.25" customHeight="1">
      <c r="A22" s="1" t="s">
        <v>32</v>
      </c>
      <c r="B22" s="27">
        <v>100</v>
      </c>
      <c r="C22" s="27">
        <f t="shared" si="1"/>
        <v>48.016095544745568</v>
      </c>
      <c r="D22" s="27">
        <f t="shared" si="1"/>
        <v>5.5051750302456794E-3</v>
      </c>
      <c r="E22" s="27">
        <f t="shared" si="1"/>
        <v>10.369159284167388</v>
      </c>
      <c r="F22" s="27">
        <f t="shared" si="1"/>
        <v>5.6979113953871223E-2</v>
      </c>
      <c r="G22" s="27">
        <f t="shared" si="1"/>
        <v>0.16182097183290478</v>
      </c>
      <c r="H22" s="27">
        <f t="shared" si="1"/>
        <v>1.5196293305753756</v>
      </c>
      <c r="I22" s="27">
        <f t="shared" si="1"/>
        <v>16.007480198001655</v>
      </c>
      <c r="J22" s="27">
        <f t="shared" si="1"/>
        <v>0.30219741119588517</v>
      </c>
      <c r="K22" s="27">
        <f t="shared" si="1"/>
        <v>7.1520797709228505</v>
      </c>
      <c r="L22" s="27">
        <f t="shared" si="1"/>
        <v>0.14560758050833339</v>
      </c>
      <c r="M22" s="27">
        <f t="shared" si="1"/>
        <v>0.80789176087127834</v>
      </c>
      <c r="N22" s="26"/>
      <c r="O22" s="26"/>
      <c r="P22" s="26"/>
      <c r="Q22" s="26"/>
      <c r="R22" s="28"/>
      <c r="S22" s="28"/>
      <c r="T22" s="28"/>
      <c r="U22" s="28"/>
      <c r="V22" s="28"/>
      <c r="W22" s="28"/>
      <c r="X22" s="28"/>
      <c r="Y22" s="28"/>
      <c r="Z22" s="28"/>
    </row>
    <row r="23" spans="1:26" s="16" customFormat="1" ht="23.25" customHeight="1">
      <c r="A23" s="20" t="s">
        <v>38</v>
      </c>
      <c r="B23" s="29">
        <v>100</v>
      </c>
      <c r="C23" s="25">
        <f t="shared" si="1"/>
        <v>58.149297307897804</v>
      </c>
      <c r="D23" s="21" t="s">
        <v>35</v>
      </c>
      <c r="E23" s="25">
        <f t="shared" ref="E23:M23" si="2">E13/$B13*100</f>
        <v>7.3502039137838908</v>
      </c>
      <c r="F23" s="25">
        <f t="shared" si="2"/>
        <v>0.17570054090182322</v>
      </c>
      <c r="G23" s="25">
        <f t="shared" si="2"/>
        <v>0.18420278515411601</v>
      </c>
      <c r="H23" s="25">
        <f t="shared" si="2"/>
        <v>3.2384695660178382</v>
      </c>
      <c r="I23" s="25">
        <f t="shared" si="2"/>
        <v>12.224378703316452</v>
      </c>
      <c r="J23" s="25">
        <f t="shared" si="2"/>
        <v>0.36946366072268322</v>
      </c>
      <c r="K23" s="25">
        <f t="shared" si="2"/>
        <v>3.4620693346887563</v>
      </c>
      <c r="L23" s="25">
        <f t="shared" si="2"/>
        <v>0.11842107896206085</v>
      </c>
      <c r="M23" s="25">
        <f t="shared" si="2"/>
        <v>0.2379602818372652</v>
      </c>
      <c r="N23" s="26"/>
      <c r="O23" s="26"/>
      <c r="P23" s="45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s="18" customFormat="1" ht="23.25" customHeight="1">
      <c r="A24" s="1" t="s">
        <v>31</v>
      </c>
      <c r="B24" s="30">
        <v>100</v>
      </c>
      <c r="C24" s="27">
        <f t="shared" si="1"/>
        <v>62.018312231176779</v>
      </c>
      <c r="D24" s="22" t="s">
        <v>35</v>
      </c>
      <c r="E24" s="27">
        <f t="shared" ref="E24:M24" si="3">E14/$B14*100</f>
        <v>5.94758731571266</v>
      </c>
      <c r="F24" s="27">
        <f t="shared" si="3"/>
        <v>0.21772212553874348</v>
      </c>
      <c r="G24" s="27">
        <f t="shared" si="3"/>
        <v>0.32313637109605714</v>
      </c>
      <c r="H24" s="27">
        <f t="shared" si="3"/>
        <v>5.2747273482018189</v>
      </c>
      <c r="I24" s="27">
        <f t="shared" si="3"/>
        <v>10.637536124662887</v>
      </c>
      <c r="J24" s="27">
        <f t="shared" si="3"/>
        <v>0.56018349090838881</v>
      </c>
      <c r="K24" s="27">
        <f t="shared" si="3"/>
        <v>2.3509970099793147</v>
      </c>
      <c r="L24" s="27">
        <f t="shared" si="3"/>
        <v>0.11620886088724716</v>
      </c>
      <c r="M24" s="27">
        <f t="shared" si="3"/>
        <v>0.33941166713618859</v>
      </c>
      <c r="N24" s="26"/>
      <c r="O24" s="26"/>
      <c r="P24" s="26"/>
      <c r="Q24" s="26"/>
      <c r="R24" s="28"/>
      <c r="S24" s="28"/>
      <c r="T24" s="28"/>
      <c r="U24" s="28"/>
      <c r="V24" s="28"/>
      <c r="W24" s="28"/>
      <c r="X24" s="28"/>
      <c r="Y24" s="28"/>
      <c r="Z24" s="28"/>
    </row>
    <row r="25" spans="1:26" s="18" customFormat="1" ht="23.25" customHeight="1">
      <c r="A25" s="31" t="s">
        <v>32</v>
      </c>
      <c r="B25" s="32">
        <v>100</v>
      </c>
      <c r="C25" s="33">
        <f>C15/$B15*100</f>
        <v>53.019628194134008</v>
      </c>
      <c r="D25" s="57" t="s">
        <v>35</v>
      </c>
      <c r="E25" s="33">
        <f t="shared" ref="E25:M25" si="4">E15/$B15*100</f>
        <v>9.2098398118746569</v>
      </c>
      <c r="F25" s="57" t="s">
        <v>35</v>
      </c>
      <c r="G25" s="33" t="e">
        <f t="shared" si="4"/>
        <v>#VALUE!</v>
      </c>
      <c r="H25" s="33">
        <f t="shared" si="4"/>
        <v>0.53873103823826807</v>
      </c>
      <c r="I25" s="33">
        <f t="shared" si="4"/>
        <v>14.328267555010491</v>
      </c>
      <c r="J25" s="57" t="s">
        <v>35</v>
      </c>
      <c r="K25" s="33">
        <f t="shared" si="4"/>
        <v>4.9351661048582374</v>
      </c>
      <c r="L25" s="57" t="s">
        <v>35</v>
      </c>
      <c r="M25" s="33">
        <f t="shared" si="4"/>
        <v>0.10345264926514992</v>
      </c>
      <c r="N25" s="26"/>
      <c r="O25" s="26"/>
      <c r="P25" s="26"/>
      <c r="Q25" s="26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23.25" customHeight="1">
      <c r="A26" s="1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23.25" customHeight="1">
      <c r="A27" s="1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6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</sheetData>
  <mergeCells count="1">
    <mergeCell ref="B16:K16"/>
  </mergeCells>
  <pageMargins left="0.39370078740157483" right="0.31496062992125984" top="0.31496062992125984" bottom="0.19685039370078741" header="0" footer="0.19685039370078741"/>
  <pageSetup paperSize="9"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AJ26"/>
  <sheetViews>
    <sheetView tabSelected="1" topLeftCell="R16" zoomScaleNormal="100" workbookViewId="0">
      <selection activeCell="Y26" sqref="Y26"/>
    </sheetView>
  </sheetViews>
  <sheetFormatPr defaultRowHeight="19.5"/>
  <cols>
    <col min="1" max="1" width="30" style="13" hidden="1" customWidth="1"/>
    <col min="2" max="3" width="14.6640625" style="13" hidden="1" customWidth="1"/>
    <col min="4" max="4" width="13.6640625" style="13" hidden="1" customWidth="1"/>
    <col min="5" max="5" width="13.33203125" style="13" hidden="1" customWidth="1"/>
    <col min="6" max="6" width="13.83203125" style="13" hidden="1" customWidth="1"/>
    <col min="7" max="7" width="11.33203125" style="13" hidden="1" customWidth="1"/>
    <col min="8" max="8" width="12.1640625" style="13" hidden="1" customWidth="1"/>
    <col min="9" max="9" width="12.83203125" style="13" hidden="1" customWidth="1"/>
    <col min="10" max="10" width="12.33203125" style="13" hidden="1" customWidth="1"/>
    <col min="11" max="11" width="11.5" style="13" hidden="1" customWidth="1"/>
    <col min="12" max="12" width="30.1640625" style="13" customWidth="1"/>
    <col min="13" max="13" width="16.1640625" style="13" customWidth="1"/>
    <col min="14" max="17" width="18.33203125" style="13" customWidth="1"/>
    <col min="18" max="18" width="15.1640625" style="13" customWidth="1"/>
    <col min="19" max="19" width="15.6640625" style="13" customWidth="1"/>
    <col min="20" max="20" width="16.5" style="13" customWidth="1"/>
    <col min="21" max="21" width="13.6640625" style="13" customWidth="1"/>
    <col min="22" max="22" width="14.5" style="13" customWidth="1"/>
    <col min="23" max="23" width="16.5" style="13" bestFit="1" customWidth="1"/>
    <col min="24" max="24" width="12.83203125" style="13" bestFit="1" customWidth="1"/>
    <col min="25" max="25" width="10" style="13" bestFit="1" customWidth="1"/>
    <col min="26" max="16384" width="9.33203125" style="13"/>
  </cols>
  <sheetData>
    <row r="1" spans="1:24" s="3" customFormat="1" ht="28.5" customHeight="1">
      <c r="A1" s="2" t="s">
        <v>39</v>
      </c>
      <c r="L1" s="2" t="s">
        <v>73</v>
      </c>
    </row>
    <row r="2" spans="1:24" s="3" customFormat="1" ht="15" customHeight="1">
      <c r="A2" s="2"/>
      <c r="L2" s="2"/>
    </row>
    <row r="3" spans="1:24" s="5" customFormat="1" ht="23.25" customHeight="1">
      <c r="A3" s="4"/>
      <c r="B3" s="4"/>
      <c r="C3" s="4" t="s">
        <v>0</v>
      </c>
      <c r="D3" s="4" t="s">
        <v>40</v>
      </c>
      <c r="E3" s="4" t="s">
        <v>1</v>
      </c>
      <c r="F3" s="4" t="s">
        <v>2</v>
      </c>
      <c r="G3" s="4" t="s">
        <v>3</v>
      </c>
      <c r="H3" s="4" t="s">
        <v>41</v>
      </c>
      <c r="I3" s="4" t="s">
        <v>6</v>
      </c>
      <c r="J3" s="4" t="s">
        <v>42</v>
      </c>
      <c r="K3" s="4" t="s">
        <v>7</v>
      </c>
      <c r="L3" s="4"/>
      <c r="M3" s="4" t="s">
        <v>8</v>
      </c>
      <c r="N3" s="4" t="s">
        <v>8</v>
      </c>
      <c r="O3" s="4" t="s">
        <v>43</v>
      </c>
      <c r="P3" s="4" t="s">
        <v>43</v>
      </c>
      <c r="Q3" s="4" t="s">
        <v>44</v>
      </c>
      <c r="R3" s="4" t="s">
        <v>45</v>
      </c>
      <c r="S3" s="4" t="s">
        <v>46</v>
      </c>
      <c r="T3" s="4" t="s">
        <v>8</v>
      </c>
      <c r="U3" s="4" t="s">
        <v>47</v>
      </c>
      <c r="V3" s="4" t="s">
        <v>48</v>
      </c>
      <c r="W3" s="4" t="s">
        <v>49</v>
      </c>
    </row>
    <row r="4" spans="1:24" s="5" customFormat="1" ht="23.25" customHeight="1">
      <c r="A4" s="6" t="s">
        <v>11</v>
      </c>
      <c r="B4" s="6" t="s">
        <v>12</v>
      </c>
      <c r="C4" s="6" t="s">
        <v>13</v>
      </c>
      <c r="D4" s="6"/>
      <c r="E4" s="6" t="s">
        <v>14</v>
      </c>
      <c r="F4" s="6"/>
      <c r="G4" s="6" t="s">
        <v>15</v>
      </c>
      <c r="H4" s="6"/>
      <c r="I4" s="6" t="s">
        <v>18</v>
      </c>
      <c r="J4" s="6" t="s">
        <v>50</v>
      </c>
      <c r="K4" s="6" t="s">
        <v>19</v>
      </c>
      <c r="L4" s="6" t="s">
        <v>11</v>
      </c>
      <c r="M4" s="6" t="s">
        <v>51</v>
      </c>
      <c r="N4" s="6" t="s">
        <v>52</v>
      </c>
      <c r="O4" s="6" t="s">
        <v>21</v>
      </c>
      <c r="P4" s="6" t="s">
        <v>53</v>
      </c>
      <c r="Q4" s="6"/>
      <c r="R4" s="6" t="s">
        <v>54</v>
      </c>
      <c r="S4" s="6" t="s">
        <v>55</v>
      </c>
      <c r="T4" s="6" t="s">
        <v>56</v>
      </c>
      <c r="U4" s="6" t="s">
        <v>57</v>
      </c>
      <c r="V4" s="6" t="s">
        <v>58</v>
      </c>
      <c r="W4" s="6"/>
    </row>
    <row r="5" spans="1:24" s="5" customFormat="1" ht="23.25" customHeight="1">
      <c r="A5" s="7"/>
      <c r="B5" s="7"/>
      <c r="C5" s="7" t="s">
        <v>23</v>
      </c>
      <c r="D5" s="7"/>
      <c r="E5" s="7" t="s">
        <v>24</v>
      </c>
      <c r="F5" s="7"/>
      <c r="G5" s="7" t="s">
        <v>59</v>
      </c>
      <c r="H5" s="7"/>
      <c r="I5" s="7"/>
      <c r="J5" s="7"/>
      <c r="K5" s="7" t="s">
        <v>60</v>
      </c>
      <c r="L5" s="7"/>
      <c r="M5" s="7" t="s">
        <v>61</v>
      </c>
      <c r="N5" s="7" t="s">
        <v>62</v>
      </c>
      <c r="O5" s="7" t="s">
        <v>63</v>
      </c>
      <c r="P5" s="7" t="s">
        <v>64</v>
      </c>
      <c r="Q5" s="7"/>
      <c r="R5" s="7"/>
      <c r="S5" s="7" t="s">
        <v>65</v>
      </c>
      <c r="T5" s="7" t="s">
        <v>66</v>
      </c>
      <c r="U5" s="7" t="s">
        <v>67</v>
      </c>
      <c r="V5" s="7" t="s">
        <v>68</v>
      </c>
      <c r="W5" s="7"/>
    </row>
    <row r="6" spans="1:24" s="5" customFormat="1" ht="23.25" customHeight="1">
      <c r="A6" s="6"/>
      <c r="B6" s="6"/>
      <c r="C6" s="6"/>
      <c r="D6" s="6"/>
      <c r="E6" s="6"/>
      <c r="F6" s="6" t="s">
        <v>69</v>
      </c>
      <c r="G6" s="6"/>
      <c r="H6" s="6"/>
      <c r="I6" s="6"/>
      <c r="J6" s="6"/>
      <c r="K6" s="6"/>
      <c r="L6" s="6"/>
      <c r="M6" s="60" t="s">
        <v>69</v>
      </c>
      <c r="N6" s="60"/>
      <c r="O6" s="60"/>
      <c r="P6" s="60"/>
      <c r="Q6" s="60"/>
      <c r="R6" s="60"/>
      <c r="S6" s="60"/>
      <c r="T6" s="60"/>
      <c r="U6" s="60"/>
    </row>
    <row r="7" spans="1:24" s="8" customFormat="1" ht="23.25" customHeight="1">
      <c r="A7" s="20" t="s">
        <v>30</v>
      </c>
      <c r="B7" s="37">
        <v>38508495</v>
      </c>
      <c r="C7" s="37">
        <v>15458902</v>
      </c>
      <c r="D7" s="37">
        <v>434376</v>
      </c>
      <c r="E7" s="37">
        <v>34922</v>
      </c>
      <c r="F7" s="37">
        <v>5163473</v>
      </c>
      <c r="G7" s="37">
        <v>115115</v>
      </c>
      <c r="H7" s="37">
        <v>2010264</v>
      </c>
      <c r="I7" s="37">
        <v>6110646</v>
      </c>
      <c r="J7" s="37">
        <v>2536730</v>
      </c>
      <c r="K7" s="37">
        <v>1067676</v>
      </c>
      <c r="L7" s="8" t="s">
        <v>30</v>
      </c>
      <c r="M7" s="9">
        <v>199135.42</v>
      </c>
      <c r="N7" s="9">
        <v>389504.69</v>
      </c>
      <c r="O7" s="9">
        <v>599236.4</v>
      </c>
      <c r="P7" s="9">
        <v>1610116.07</v>
      </c>
      <c r="Q7" s="9">
        <v>1196573.3500000001</v>
      </c>
      <c r="R7" s="9">
        <v>706749.57</v>
      </c>
      <c r="S7" s="9">
        <v>235411.44</v>
      </c>
      <c r="T7" s="9">
        <v>834080.61</v>
      </c>
      <c r="U7" s="9">
        <v>209536.17</v>
      </c>
      <c r="V7" s="9">
        <v>2307.27</v>
      </c>
      <c r="W7" s="9">
        <v>80630.7</v>
      </c>
      <c r="X7" s="38"/>
    </row>
    <row r="8" spans="1:24" ht="23.25" customHeight="1">
      <c r="A8" s="1" t="s">
        <v>31</v>
      </c>
      <c r="B8" s="39">
        <v>20811127</v>
      </c>
      <c r="C8" s="39">
        <v>8652594</v>
      </c>
      <c r="D8" s="39">
        <v>341765</v>
      </c>
      <c r="E8" s="39">
        <v>29757</v>
      </c>
      <c r="F8" s="39">
        <v>2536936</v>
      </c>
      <c r="G8" s="39">
        <v>94686</v>
      </c>
      <c r="H8" s="39">
        <v>1702211</v>
      </c>
      <c r="I8" s="39">
        <v>3121558</v>
      </c>
      <c r="J8" s="39">
        <v>893857</v>
      </c>
      <c r="K8" s="39">
        <v>890304</v>
      </c>
      <c r="L8" s="13" t="s">
        <v>31</v>
      </c>
      <c r="M8" s="14">
        <v>87566.59</v>
      </c>
      <c r="N8" s="14">
        <v>197150.59</v>
      </c>
      <c r="O8" s="14">
        <v>365048.83</v>
      </c>
      <c r="P8" s="14">
        <v>988832.81</v>
      </c>
      <c r="Q8" s="14">
        <v>388165.15</v>
      </c>
      <c r="R8" s="14">
        <v>163330.57</v>
      </c>
      <c r="S8" s="14">
        <v>123167.63</v>
      </c>
      <c r="T8" s="14">
        <v>380817.07</v>
      </c>
      <c r="U8" s="14">
        <v>40637.46</v>
      </c>
      <c r="V8" s="14">
        <v>1594.37</v>
      </c>
      <c r="W8" s="14">
        <v>49002.92</v>
      </c>
      <c r="X8" s="38"/>
    </row>
    <row r="9" spans="1:24" ht="23.25" customHeight="1">
      <c r="A9" s="1" t="s">
        <v>32</v>
      </c>
      <c r="B9" s="39">
        <v>17697368</v>
      </c>
      <c r="C9" s="39">
        <v>6806308</v>
      </c>
      <c r="D9" s="39">
        <v>92612</v>
      </c>
      <c r="E9" s="39">
        <v>5165</v>
      </c>
      <c r="F9" s="39">
        <v>2626537</v>
      </c>
      <c r="G9" s="39">
        <v>20429</v>
      </c>
      <c r="H9" s="39">
        <v>308053</v>
      </c>
      <c r="I9" s="39">
        <v>2989088</v>
      </c>
      <c r="J9" s="39">
        <v>1642872</v>
      </c>
      <c r="K9" s="39">
        <v>177373</v>
      </c>
      <c r="L9" s="13" t="s">
        <v>32</v>
      </c>
      <c r="M9" s="14">
        <v>111568.83</v>
      </c>
      <c r="N9" s="14">
        <v>192354.1</v>
      </c>
      <c r="O9" s="14">
        <v>234187.57</v>
      </c>
      <c r="P9" s="14">
        <v>621283.27</v>
      </c>
      <c r="Q9" s="14">
        <v>808408.2</v>
      </c>
      <c r="R9" s="14">
        <v>543418.99</v>
      </c>
      <c r="S9" s="14">
        <v>112243.81</v>
      </c>
      <c r="T9" s="14">
        <v>453263.54</v>
      </c>
      <c r="U9" s="14">
        <v>168898.72</v>
      </c>
      <c r="V9" s="14">
        <v>712.9</v>
      </c>
      <c r="W9" s="14">
        <v>31627.77</v>
      </c>
      <c r="X9" s="38"/>
    </row>
    <row r="10" spans="1:24" s="8" customFormat="1" ht="23.25" customHeight="1">
      <c r="A10" s="19" t="s">
        <v>33</v>
      </c>
      <c r="B10" s="40">
        <v>12912695</v>
      </c>
      <c r="C10" s="40">
        <v>7476564</v>
      </c>
      <c r="D10" s="40">
        <v>60877</v>
      </c>
      <c r="E10" s="40">
        <v>4301</v>
      </c>
      <c r="F10" s="40">
        <v>950167</v>
      </c>
      <c r="G10" s="40">
        <v>27876</v>
      </c>
      <c r="H10" s="40">
        <v>575775</v>
      </c>
      <c r="I10" s="40">
        <v>1581967</v>
      </c>
      <c r="J10" s="40">
        <v>509688</v>
      </c>
      <c r="K10" s="40">
        <v>144597</v>
      </c>
      <c r="L10" s="19" t="s">
        <v>33</v>
      </c>
      <c r="M10" s="9">
        <v>17754.64</v>
      </c>
      <c r="N10" s="9">
        <v>23298.94</v>
      </c>
      <c r="O10" s="9">
        <v>48636.160000000003</v>
      </c>
      <c r="P10" s="9">
        <v>439467.03</v>
      </c>
      <c r="Q10" s="9">
        <v>330926.46000000002</v>
      </c>
      <c r="R10" s="9">
        <v>156709.82999999999</v>
      </c>
      <c r="S10" s="9">
        <v>54020.3</v>
      </c>
      <c r="T10" s="9">
        <v>153769.54</v>
      </c>
      <c r="U10" s="9">
        <v>26210.45</v>
      </c>
      <c r="V10" s="9" t="s">
        <v>35</v>
      </c>
      <c r="W10" s="9" t="s">
        <v>35</v>
      </c>
      <c r="X10" s="38"/>
    </row>
    <row r="11" spans="1:24" ht="23.25" customHeight="1">
      <c r="A11" s="1" t="s">
        <v>31</v>
      </c>
      <c r="B11" s="41">
        <v>7113004</v>
      </c>
      <c r="C11" s="41">
        <v>4135870</v>
      </c>
      <c r="D11" s="41">
        <v>50630</v>
      </c>
      <c r="E11" s="41">
        <v>3558</v>
      </c>
      <c r="F11" s="41">
        <v>452890</v>
      </c>
      <c r="G11" s="41">
        <v>23860</v>
      </c>
      <c r="H11" s="41">
        <v>513317</v>
      </c>
      <c r="I11" s="41">
        <v>843565</v>
      </c>
      <c r="J11" s="41">
        <v>174164</v>
      </c>
      <c r="K11" s="41">
        <v>129471</v>
      </c>
      <c r="L11" s="13" t="s">
        <v>31</v>
      </c>
      <c r="M11" s="14">
        <v>7236.95</v>
      </c>
      <c r="N11" s="14">
        <v>15350.47</v>
      </c>
      <c r="O11" s="14">
        <v>26188.81</v>
      </c>
      <c r="P11" s="14">
        <v>288743.59000000003</v>
      </c>
      <c r="Q11" s="14">
        <v>125449.18</v>
      </c>
      <c r="R11" s="14">
        <v>35201.910000000003</v>
      </c>
      <c r="S11" s="14">
        <v>30896.15</v>
      </c>
      <c r="T11" s="14">
        <v>71055.02</v>
      </c>
      <c r="U11" s="14">
        <v>7145.49</v>
      </c>
      <c r="V11" s="9" t="s">
        <v>35</v>
      </c>
      <c r="W11" s="9" t="s">
        <v>35</v>
      </c>
      <c r="X11" s="38"/>
    </row>
    <row r="12" spans="1:24" ht="23.25" customHeight="1">
      <c r="A12" s="1" t="s">
        <v>32</v>
      </c>
      <c r="B12" s="41">
        <v>5799691</v>
      </c>
      <c r="C12" s="41">
        <v>3340694</v>
      </c>
      <c r="D12" s="41">
        <v>10247</v>
      </c>
      <c r="E12" s="41">
        <v>743</v>
      </c>
      <c r="F12" s="41">
        <v>497277</v>
      </c>
      <c r="G12" s="41">
        <v>4016</v>
      </c>
      <c r="H12" s="41">
        <v>62458</v>
      </c>
      <c r="I12" s="41">
        <v>738402</v>
      </c>
      <c r="J12" s="41">
        <v>335524</v>
      </c>
      <c r="K12" s="41">
        <v>15126</v>
      </c>
      <c r="L12" s="13" t="s">
        <v>32</v>
      </c>
      <c r="M12" s="14">
        <v>10517.69</v>
      </c>
      <c r="N12" s="14">
        <v>7948.47</v>
      </c>
      <c r="O12" s="14">
        <v>22447.35</v>
      </c>
      <c r="P12" s="14">
        <v>150723.44</v>
      </c>
      <c r="Q12" s="14">
        <v>205477.29</v>
      </c>
      <c r="R12" s="14">
        <v>121507.92</v>
      </c>
      <c r="S12" s="14">
        <v>23124.15</v>
      </c>
      <c r="T12" s="14">
        <v>82714.52</v>
      </c>
      <c r="U12" s="14">
        <v>19064.96</v>
      </c>
      <c r="V12" s="9" t="s">
        <v>35</v>
      </c>
      <c r="W12" s="9" t="s">
        <v>35</v>
      </c>
      <c r="X12" s="38"/>
    </row>
    <row r="13" spans="1:24" s="8" customFormat="1" ht="23.25" customHeight="1">
      <c r="A13" s="20" t="s">
        <v>34</v>
      </c>
      <c r="B13" s="40">
        <v>588208</v>
      </c>
      <c r="C13" s="40">
        <v>383842</v>
      </c>
      <c r="D13" s="40">
        <v>4536</v>
      </c>
      <c r="E13" s="40">
        <v>116</v>
      </c>
      <c r="F13" s="40">
        <v>20204</v>
      </c>
      <c r="G13" s="40">
        <v>857</v>
      </c>
      <c r="H13" s="40">
        <v>21083</v>
      </c>
      <c r="I13" s="40">
        <v>64286</v>
      </c>
      <c r="J13" s="40">
        <v>14560</v>
      </c>
      <c r="K13" s="40">
        <v>3879</v>
      </c>
      <c r="L13" s="8" t="s">
        <v>34</v>
      </c>
      <c r="M13" s="21">
        <v>191.7</v>
      </c>
      <c r="N13" s="21">
        <v>1432.49</v>
      </c>
      <c r="O13" s="21">
        <v>789.22</v>
      </c>
      <c r="P13" s="21">
        <v>24903.35</v>
      </c>
      <c r="Q13" s="21">
        <v>17299.330000000002</v>
      </c>
      <c r="R13" s="21">
        <v>8089.22</v>
      </c>
      <c r="S13" s="21">
        <v>183.95</v>
      </c>
      <c r="T13" s="21">
        <v>4142.24</v>
      </c>
      <c r="U13" s="21">
        <v>895.49</v>
      </c>
      <c r="V13" s="9" t="s">
        <v>35</v>
      </c>
      <c r="W13" s="9" t="s">
        <v>35</v>
      </c>
      <c r="X13" s="38"/>
    </row>
    <row r="14" spans="1:24" ht="23.25" customHeight="1">
      <c r="A14" s="1" t="s">
        <v>31</v>
      </c>
      <c r="B14" s="41">
        <v>326349</v>
      </c>
      <c r="C14" s="41">
        <v>212398</v>
      </c>
      <c r="D14" s="41">
        <v>2564</v>
      </c>
      <c r="E14" s="41">
        <v>116</v>
      </c>
      <c r="F14" s="41">
        <v>7678</v>
      </c>
      <c r="G14" s="41">
        <v>579</v>
      </c>
      <c r="H14" s="41">
        <v>20052</v>
      </c>
      <c r="I14" s="41">
        <v>35628</v>
      </c>
      <c r="J14" s="41">
        <v>5927</v>
      </c>
      <c r="K14" s="41">
        <v>3419</v>
      </c>
      <c r="L14" s="13" t="s">
        <v>31</v>
      </c>
      <c r="M14" s="21" t="s">
        <v>35</v>
      </c>
      <c r="N14" s="22">
        <v>992.39</v>
      </c>
      <c r="O14" s="22">
        <v>645.99</v>
      </c>
      <c r="P14" s="22">
        <v>15856.09</v>
      </c>
      <c r="Q14" s="22">
        <v>6585.39</v>
      </c>
      <c r="R14" s="22">
        <v>882.33</v>
      </c>
      <c r="S14" s="22">
        <v>183.95</v>
      </c>
      <c r="T14" s="22">
        <v>2482.48</v>
      </c>
      <c r="U14" s="9">
        <v>206.45</v>
      </c>
      <c r="V14" s="9" t="s">
        <v>35</v>
      </c>
      <c r="W14" s="9" t="s">
        <v>35</v>
      </c>
      <c r="X14" s="38"/>
    </row>
    <row r="15" spans="1:24" ht="23.25" customHeight="1">
      <c r="A15" s="13" t="s">
        <v>32</v>
      </c>
      <c r="B15" s="41">
        <v>261859</v>
      </c>
      <c r="C15" s="41">
        <v>171445</v>
      </c>
      <c r="D15" s="41">
        <v>1972</v>
      </c>
      <c r="E15" s="41">
        <v>0</v>
      </c>
      <c r="F15" s="41">
        <v>12526</v>
      </c>
      <c r="G15" s="41">
        <v>277</v>
      </c>
      <c r="H15" s="41">
        <v>1031</v>
      </c>
      <c r="I15" s="41">
        <v>28658</v>
      </c>
      <c r="J15" s="41">
        <v>8633</v>
      </c>
      <c r="K15" s="41">
        <v>460</v>
      </c>
      <c r="L15" s="13" t="s">
        <v>32</v>
      </c>
      <c r="M15" s="21">
        <v>191.7</v>
      </c>
      <c r="N15" s="22">
        <v>440.1</v>
      </c>
      <c r="O15" s="22">
        <v>143.22999999999999</v>
      </c>
      <c r="P15" s="22">
        <v>9047.26</v>
      </c>
      <c r="Q15" s="22">
        <v>10713.95</v>
      </c>
      <c r="R15" s="22">
        <v>7206.89</v>
      </c>
      <c r="S15" s="22" t="s">
        <v>35</v>
      </c>
      <c r="T15" s="22">
        <v>1659.76</v>
      </c>
      <c r="U15" s="22">
        <v>689.04</v>
      </c>
      <c r="V15" s="56" t="s">
        <v>35</v>
      </c>
      <c r="W15" s="56" t="s">
        <v>35</v>
      </c>
      <c r="X15" s="38"/>
    </row>
    <row r="16" spans="1:24" ht="23.25" customHeight="1">
      <c r="A16" s="23"/>
      <c r="B16" s="24" t="s">
        <v>36</v>
      </c>
      <c r="C16" s="24"/>
      <c r="D16" s="24"/>
      <c r="E16" s="42"/>
      <c r="F16" s="43"/>
      <c r="G16" s="42"/>
      <c r="H16" s="24"/>
      <c r="I16" s="24"/>
      <c r="J16" s="24"/>
      <c r="K16" s="24"/>
      <c r="L16" s="23"/>
      <c r="M16" s="61" t="s">
        <v>36</v>
      </c>
      <c r="N16" s="61"/>
      <c r="O16" s="61"/>
      <c r="P16" s="61"/>
      <c r="Q16" s="61"/>
      <c r="R16" s="61"/>
      <c r="S16" s="61"/>
      <c r="T16" s="61"/>
      <c r="U16" s="61"/>
    </row>
    <row r="17" spans="1:36" s="8" customFormat="1" ht="23.25" customHeight="1">
      <c r="A17" s="20" t="s">
        <v>30</v>
      </c>
      <c r="B17" s="44">
        <v>100</v>
      </c>
      <c r="C17" s="44">
        <v>40.144134430597717</v>
      </c>
      <c r="D17" s="44">
        <v>1.128000458080743</v>
      </c>
      <c r="E17" s="44">
        <v>9.068648359277609E-2</v>
      </c>
      <c r="F17" s="44">
        <v>13.408659569791029</v>
      </c>
      <c r="G17" s="44">
        <v>0.29893404039809918</v>
      </c>
      <c r="H17" s="44">
        <v>5.2203130763744463</v>
      </c>
      <c r="I17" s="44">
        <v>15.868306460691336</v>
      </c>
      <c r="J17" s="44">
        <v>6.5874555731144522</v>
      </c>
      <c r="K17" s="44">
        <v>2.7725726492297347</v>
      </c>
      <c r="L17" s="8" t="s">
        <v>30</v>
      </c>
      <c r="M17" s="29">
        <f>M7/'ตาราง 4 หน้า 1'!$B7*100</f>
        <v>0.53363405110318229</v>
      </c>
      <c r="N17" s="29">
        <f>N7/'ตาราง 4 หน้า 1'!$B7*100</f>
        <v>1.0437769717129639</v>
      </c>
      <c r="O17" s="29">
        <f>O7/'ตาราง 4 หน้า 1'!$B7*100</f>
        <v>1.6058064793319389</v>
      </c>
      <c r="P17" s="29">
        <f>P7/'ตาราง 4 หน้า 1'!$B7*100</f>
        <v>4.3147158912283663</v>
      </c>
      <c r="Q17" s="29">
        <f>Q7/'ตาราง 4 หน้า 1'!$B7*100</f>
        <v>3.2065228988524797</v>
      </c>
      <c r="R17" s="29">
        <f>R7/'ตาราง 4 หน้า 1'!$B7*100</f>
        <v>1.8939153876017238</v>
      </c>
      <c r="S17" s="29">
        <f>S7/'ตาราง 4 หน้า 1'!$B7*100</f>
        <v>0.63084488135377281</v>
      </c>
      <c r="T17" s="29">
        <f>T7/'ตาราง 4 หน้า 1'!$B7*100</f>
        <v>2.2351313235029378</v>
      </c>
      <c r="U17" s="29">
        <f>U7/'ตาราง 4 หน้า 1'!$B7*100</f>
        <v>0.56150550841103553</v>
      </c>
      <c r="V17" s="58" t="s">
        <v>70</v>
      </c>
      <c r="W17" s="29">
        <f>W7/'ตาราง 4 หน้า 1'!$B7*100</f>
        <v>0.21607048652763708</v>
      </c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</row>
    <row r="18" spans="1:36" ht="23.25" customHeight="1">
      <c r="A18" s="1" t="s">
        <v>31</v>
      </c>
      <c r="B18" s="46">
        <v>100</v>
      </c>
      <c r="C18" s="46">
        <v>41.576768043364495</v>
      </c>
      <c r="D18" s="46">
        <v>1.6422224514799224</v>
      </c>
      <c r="E18" s="46">
        <v>0.14298600935932013</v>
      </c>
      <c r="F18" s="46">
        <v>12.190286475114972</v>
      </c>
      <c r="G18" s="46">
        <v>0.45497776261708456</v>
      </c>
      <c r="H18" s="46">
        <v>8.1793311818240308</v>
      </c>
      <c r="I18" s="46">
        <v>14.999466391224272</v>
      </c>
      <c r="J18" s="46">
        <v>4.2950917554825354</v>
      </c>
      <c r="K18" s="46">
        <v>4.2780191577323032</v>
      </c>
      <c r="L18" s="13" t="s">
        <v>31</v>
      </c>
      <c r="M18" s="30">
        <f>M8/'ตาราง 4 หน้า 1'!$B8*100</f>
        <v>0.43007676372059178</v>
      </c>
      <c r="N18" s="30">
        <f>N8/'ตาราง 4 หน้า 1'!$B8*100</f>
        <v>0.96829039149298002</v>
      </c>
      <c r="O18" s="30">
        <f>O8/'ตาราง 4 หน้า 1'!$B8*100</f>
        <v>1.7929100517262173</v>
      </c>
      <c r="P18" s="30">
        <f>P8/'ตาราง 4 หน้า 1'!$B8*100</f>
        <v>4.8565784597246378</v>
      </c>
      <c r="Q18" s="30">
        <f>Q8/'ตาราง 4 หน้า 1'!$B8*100</f>
        <v>1.9064441301313444</v>
      </c>
      <c r="R18" s="30">
        <f>R8/'ตาราง 4 หน้า 1'!$B8*100</f>
        <v>0.80218589032917209</v>
      </c>
      <c r="S18" s="30">
        <f>S8/'ตาราง 4 หน้า 1'!$B8*100</f>
        <v>0.60492861153477917</v>
      </c>
      <c r="T18" s="30">
        <f>T8/'ตาราง 4 หน้า 1'!$B8*100</f>
        <v>1.8703545842673335</v>
      </c>
      <c r="U18" s="30">
        <f>U8/'ตาราง 4 หน้า 1'!$B8*100</f>
        <v>0.19958784831777734</v>
      </c>
      <c r="V18" s="58" t="s">
        <v>70</v>
      </c>
      <c r="W18" s="30">
        <f>W8/'ตาราง 4 หน้า 1'!$B8*100</f>
        <v>0.24067418003212251</v>
      </c>
      <c r="X18" s="45"/>
      <c r="Y18" s="4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</row>
    <row r="19" spans="1:36" ht="23.25" customHeight="1">
      <c r="A19" s="1" t="s">
        <v>32</v>
      </c>
      <c r="B19" s="46">
        <v>100</v>
      </c>
      <c r="C19" s="46">
        <v>38.45943645405351</v>
      </c>
      <c r="D19" s="46">
        <v>0.5233094548296674</v>
      </c>
      <c r="E19" s="46">
        <v>2.9185130805891586E-2</v>
      </c>
      <c r="F19" s="46">
        <v>14.841399014813955</v>
      </c>
      <c r="G19" s="46">
        <v>0.11543524438210247</v>
      </c>
      <c r="H19" s="46">
        <v>1.7406712681795395</v>
      </c>
      <c r="I19" s="46">
        <v>16.890014379539377</v>
      </c>
      <c r="J19" s="46">
        <v>9.2831431204911379</v>
      </c>
      <c r="K19" s="46">
        <v>1.0022563807228284</v>
      </c>
      <c r="L19" s="13" t="s">
        <v>32</v>
      </c>
      <c r="M19" s="30">
        <f>M9/'ตาราง 4 หน้า 1'!$B9*100</f>
        <v>0.65798398905703304</v>
      </c>
      <c r="N19" s="30">
        <f>N9/'ตาราง 4 หน้า 1'!$B9*100</f>
        <v>1.1344200528900001</v>
      </c>
      <c r="O19" s="30">
        <f>O9/'ตาราง 4 หน้า 1'!$B9*100</f>
        <v>1.3811354972188303</v>
      </c>
      <c r="P19" s="30">
        <f>P9/'ตาราง 4 หน้า 1'!$B9*100</f>
        <v>3.6640560300668001</v>
      </c>
      <c r="Q19" s="30">
        <f>Q9/'ตาราง 4 หน้า 1'!$B9*100</f>
        <v>4.7676367335071603</v>
      </c>
      <c r="R19" s="30">
        <f>R9/'ตาราง 4 หน้า 1'!$B9*100</f>
        <v>3.2048466831600182</v>
      </c>
      <c r="S19" s="30">
        <f>S9/'ตาราง 4 หน้า 1'!$B9*100</f>
        <v>0.66196472483183422</v>
      </c>
      <c r="T19" s="30">
        <f>T9/'ตาราง 4 หน้า 1'!$B9*100</f>
        <v>2.673149410487786</v>
      </c>
      <c r="U19" s="30">
        <f>U9/'ตาราง 4 หน้า 1'!$B9*100</f>
        <v>0.99609051678884586</v>
      </c>
      <c r="V19" s="58" t="s">
        <v>70</v>
      </c>
      <c r="W19" s="30">
        <f>W9/'ตาราง 4 หน้า 1'!$B9*100</f>
        <v>0.18652670525968909</v>
      </c>
      <c r="X19" s="45"/>
      <c r="Y19" s="4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</row>
    <row r="20" spans="1:36" s="8" customFormat="1" ht="23.25" customHeight="1">
      <c r="A20" s="19" t="s">
        <v>37</v>
      </c>
      <c r="B20" s="47">
        <v>100</v>
      </c>
      <c r="C20" s="47">
        <v>57.90087971565967</v>
      </c>
      <c r="D20" s="47">
        <v>0.47145076995933077</v>
      </c>
      <c r="E20" s="47">
        <v>3.3308306283080333E-2</v>
      </c>
      <c r="F20" s="47">
        <v>7.3583942004360834</v>
      </c>
      <c r="G20" s="47">
        <v>0.21588057334274527</v>
      </c>
      <c r="H20" s="47">
        <v>4.4589839688771402</v>
      </c>
      <c r="I20" s="47">
        <v>12.251253514467738</v>
      </c>
      <c r="J20" s="47">
        <v>3.9471853087213784</v>
      </c>
      <c r="K20" s="47">
        <v>1.1198049671273116</v>
      </c>
      <c r="L20" s="19" t="s">
        <v>71</v>
      </c>
      <c r="M20" s="29">
        <f>M10/'ตาราง 4 หน้า 1'!$B10*100</f>
        <v>0.19161457335489157</v>
      </c>
      <c r="N20" s="29">
        <f>N10/'ตาราง 4 หน้า 1'!$B10*100</f>
        <v>0.25145068825508249</v>
      </c>
      <c r="O20" s="29">
        <f>O10/'ตาราง 4 หน้า 1'!$B10*100</f>
        <v>0.52489924031240531</v>
      </c>
      <c r="P20" s="29">
        <f>P10/'ตาราง 4 หน้า 1'!$B10*100</f>
        <v>4.7428890395407253</v>
      </c>
      <c r="Q20" s="29">
        <f>Q10/'ตาราง 4 หน้า 1'!$B10*100</f>
        <v>3.571479480560833</v>
      </c>
      <c r="R20" s="29">
        <f>R10/'ตาราง 4 หน้า 1'!$B10*100</f>
        <v>1.6912698435996214</v>
      </c>
      <c r="S20" s="29">
        <f>S10/'ตาราง 4 หน้า 1'!$B10*100</f>
        <v>0.58300684987154061</v>
      </c>
      <c r="T20" s="29">
        <f>T10/'ตาราง 4 หน้า 1'!$B10*100</f>
        <v>1.6595371577276665</v>
      </c>
      <c r="U20" s="29">
        <f>U10/'ตาราง 4 หน้า 1'!$B10*100</f>
        <v>0.28287276983310944</v>
      </c>
      <c r="V20" s="9" t="s">
        <v>35</v>
      </c>
      <c r="W20" s="9" t="s">
        <v>35</v>
      </c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</row>
    <row r="21" spans="1:36" ht="23.25" customHeight="1">
      <c r="A21" s="1" t="s">
        <v>31</v>
      </c>
      <c r="B21" s="48">
        <v>100</v>
      </c>
      <c r="C21" s="48">
        <v>58.145194351078679</v>
      </c>
      <c r="D21" s="48">
        <v>0.71179490409396651</v>
      </c>
      <c r="E21" s="48">
        <v>5.0021060019086169E-2</v>
      </c>
      <c r="F21" s="48">
        <v>6.3670707903439956</v>
      </c>
      <c r="G21" s="48">
        <v>0.33544195954339406</v>
      </c>
      <c r="H21" s="48">
        <v>7.2165993439621294</v>
      </c>
      <c r="I21" s="48">
        <v>11.859475968240703</v>
      </c>
      <c r="J21" s="48">
        <v>2.4485294820584946</v>
      </c>
      <c r="K21" s="48">
        <v>1.8202014226338128</v>
      </c>
      <c r="L21" s="1" t="s">
        <v>31</v>
      </c>
      <c r="M21" s="30">
        <f>M11/'ตาราง 4 หน้า 1'!$B11*100</f>
        <v>0.14184284874277034</v>
      </c>
      <c r="N21" s="30">
        <f>N11/'ตาราง 4 หน้า 1'!$B11*100</f>
        <v>0.30086630339306397</v>
      </c>
      <c r="O21" s="30">
        <f>O11/'ตาราง 4 หน้า 1'!$B11*100</f>
        <v>0.51329571374448524</v>
      </c>
      <c r="P21" s="30">
        <f>P11/'ตาราง 4 หน้า 1'!$B11*100</f>
        <v>5.6593196528668157</v>
      </c>
      <c r="Q21" s="30">
        <f>Q11/'ตาราง 4 หน้า 1'!$B11*100</f>
        <v>2.4587801578903505</v>
      </c>
      <c r="R21" s="30">
        <f>R11/'ตาราง 4 หน้า 1'!$B11*100</f>
        <v>0.68995076594236737</v>
      </c>
      <c r="S21" s="30">
        <f>S11/'ตาราง 4 หน้า 1'!$B11*100</f>
        <v>0.60555868579773864</v>
      </c>
      <c r="T21" s="30">
        <f>T11/'ตาราง 4 หน้า 1'!$B11*100</f>
        <v>1.3926649284953638</v>
      </c>
      <c r="U21" s="30">
        <f>U11/'ตาราง 4 หน้า 1'!$B11*100</f>
        <v>0.14005025007261043</v>
      </c>
      <c r="V21" s="9" t="s">
        <v>35</v>
      </c>
      <c r="W21" s="9" t="s">
        <v>35</v>
      </c>
      <c r="X21" s="45"/>
      <c r="Y21" s="4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</row>
    <row r="22" spans="1:36" ht="23.25" customHeight="1">
      <c r="A22" s="1" t="s">
        <v>32</v>
      </c>
      <c r="B22" s="48">
        <v>100</v>
      </c>
      <c r="C22" s="48">
        <v>57.60124116957266</v>
      </c>
      <c r="D22" s="48">
        <v>0.1766818266697312</v>
      </c>
      <c r="E22" s="48">
        <v>1.281102734611206E-2</v>
      </c>
      <c r="F22" s="48">
        <v>8.5741981771097802</v>
      </c>
      <c r="G22" s="48">
        <v>6.9245068401057916E-2</v>
      </c>
      <c r="H22" s="48">
        <v>1.07691944277721</v>
      </c>
      <c r="I22" s="48">
        <v>12.731747260328181</v>
      </c>
      <c r="J22" s="48">
        <v>5.7852047634951589</v>
      </c>
      <c r="K22" s="48">
        <v>0.26080699816593678</v>
      </c>
      <c r="L22" s="1" t="s">
        <v>32</v>
      </c>
      <c r="M22" s="30">
        <f>M12/'ตาราง 4 หน้า 1'!$B12*100</f>
        <v>0.25260328227844286</v>
      </c>
      <c r="N22" s="30">
        <f>N12/'ตาราง 4 หน้า 1'!$B12*100</f>
        <v>0.19089834470228112</v>
      </c>
      <c r="O22" s="30">
        <f>O12/'ตาราง 4 หน้า 1'!$B12*100</f>
        <v>0.5391178375149871</v>
      </c>
      <c r="P22" s="30">
        <f>P12/'ตาราง 4 หน้า 1'!$B12*100</f>
        <v>3.6199237342323221</v>
      </c>
      <c r="Q22" s="30">
        <f>Q12/'ตาราง 4 หน้า 1'!$B12*100</f>
        <v>4.9349465412727955</v>
      </c>
      <c r="R22" s="30">
        <f>R12/'ตาราง 4 หน้า 1'!$B12*100</f>
        <v>2.9182548083111839</v>
      </c>
      <c r="S22" s="30">
        <f>S12/'ตาราง 4 หน้า 1'!$B12*100</f>
        <v>0.55537253806672904</v>
      </c>
      <c r="T22" s="30">
        <f>T12/'ตาราง 4 หน้า 1'!$B12*100</f>
        <v>1.9865540098715508</v>
      </c>
      <c r="U22" s="30">
        <f>U12/'ตาราง 4 หน้า 1'!$B12*100</f>
        <v>0.45788300211426863</v>
      </c>
      <c r="V22" s="9" t="s">
        <v>35</v>
      </c>
      <c r="W22" s="9" t="s">
        <v>35</v>
      </c>
      <c r="X22" s="45"/>
      <c r="Y22" s="4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</row>
    <row r="23" spans="1:36" s="8" customFormat="1" ht="23.25" customHeight="1">
      <c r="A23" s="20" t="s">
        <v>38</v>
      </c>
      <c r="B23" s="47">
        <v>100</v>
      </c>
      <c r="C23" s="47">
        <v>65.256167886189914</v>
      </c>
      <c r="D23" s="47">
        <v>0.77115578162826748</v>
      </c>
      <c r="E23" s="47">
        <v>1.9720915050458341E-2</v>
      </c>
      <c r="F23" s="47">
        <v>3.4348393765470719</v>
      </c>
      <c r="G23" s="47">
        <v>0.14569676032967929</v>
      </c>
      <c r="H23" s="47">
        <v>3.5842763104208037</v>
      </c>
      <c r="I23" s="47">
        <v>10.929127111497973</v>
      </c>
      <c r="J23" s="47">
        <v>2.475314854609254</v>
      </c>
      <c r="K23" s="47">
        <v>0.65946059897179232</v>
      </c>
      <c r="L23" s="20" t="s">
        <v>72</v>
      </c>
      <c r="M23" s="29">
        <f>M13/'ตาราง 4 หน้า 1'!$B13*100</f>
        <v>4.7951757080450894E-2</v>
      </c>
      <c r="N23" s="29">
        <f>N13/'ตาราง 4 หน้า 1'!$B13*100</f>
        <v>0.35832244392370943</v>
      </c>
      <c r="O23" s="58" t="s">
        <v>70</v>
      </c>
      <c r="P23" s="29">
        <f>P13/'ตาราง 4 หน้า 1'!$B13*100</f>
        <v>6.2293134569089554</v>
      </c>
      <c r="Q23" s="29">
        <f>Q13/'ตาราง 4 หน้า 1'!$B13*100</f>
        <v>4.3272471038839679</v>
      </c>
      <c r="R23" s="29">
        <f>R13/'ตาราง 4 หน้า 1'!$B13*100</f>
        <v>2.0234340762145275</v>
      </c>
      <c r="S23" s="29">
        <f>S13/'ตาราง 4 หน้า 1'!$B13*100</f>
        <v>4.6013175351846333E-2</v>
      </c>
      <c r="T23" s="29">
        <f>T13/'ตาราง 4 หน้า 1'!$B13*100</f>
        <v>1.0361381650961237</v>
      </c>
      <c r="U23" s="29">
        <f>U13/'ตาราง 4 หน้า 1'!$B13*100</f>
        <v>0.22399749059975466</v>
      </c>
      <c r="V23" s="9" t="s">
        <v>35</v>
      </c>
      <c r="W23" s="9" t="s">
        <v>35</v>
      </c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</row>
    <row r="24" spans="1:36" ht="23.25" customHeight="1">
      <c r="A24" s="1" t="s">
        <v>31</v>
      </c>
      <c r="B24" s="48">
        <v>100</v>
      </c>
      <c r="C24" s="48">
        <v>65.083085898838362</v>
      </c>
      <c r="D24" s="48">
        <v>0.7856619753699261</v>
      </c>
      <c r="E24" s="48">
        <v>3.5544769556517718E-2</v>
      </c>
      <c r="F24" s="48">
        <v>2.3526960401288193</v>
      </c>
      <c r="G24" s="48">
        <v>0.17741742735537722</v>
      </c>
      <c r="H24" s="48">
        <v>6.144342406442183</v>
      </c>
      <c r="I24" s="48">
        <v>10.91714698068632</v>
      </c>
      <c r="J24" s="48">
        <v>1.8161538720817285</v>
      </c>
      <c r="K24" s="48">
        <v>1.0476514406356385</v>
      </c>
      <c r="L24" s="1" t="s">
        <v>31</v>
      </c>
      <c r="M24" s="30">
        <v>0</v>
      </c>
      <c r="N24" s="30">
        <f>N14/'ตาราง 4 หน้า 1'!$B14*100</f>
        <v>0.43546619135254777</v>
      </c>
      <c r="O24" s="22" t="s">
        <v>35</v>
      </c>
      <c r="P24" s="30">
        <f>P14/'ตาราง 4 หน้า 1'!$B14*100</f>
        <v>6.9577395197888121</v>
      </c>
      <c r="Q24" s="30">
        <f>Q14/'ตาราง 4 หน้า 1'!$B14*100</f>
        <v>2.8897053596581532</v>
      </c>
      <c r="R24" s="30">
        <f>R14/'ตาราง 4 หน้า 1'!$B14*100</f>
        <v>0.38717125788862589</v>
      </c>
      <c r="S24" s="30">
        <f>S14/'ตาราง 4 หน้า 1'!$B14*100</f>
        <v>8.0718271948831771E-2</v>
      </c>
      <c r="T24" s="30">
        <f>T14/'ตาราง 4 หน้า 1'!$B14*100</f>
        <v>1.0893258806607007</v>
      </c>
      <c r="U24" s="9" t="s">
        <v>35</v>
      </c>
      <c r="V24" s="9" t="s">
        <v>35</v>
      </c>
      <c r="W24" s="9" t="s">
        <v>35</v>
      </c>
      <c r="X24" s="45"/>
      <c r="Y24" s="4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</row>
    <row r="25" spans="1:36" ht="23.25" customHeight="1">
      <c r="A25" s="31" t="s">
        <v>32</v>
      </c>
      <c r="B25" s="49">
        <v>100</v>
      </c>
      <c r="C25" s="49">
        <v>65.472257970892727</v>
      </c>
      <c r="D25" s="49">
        <v>0.75307703764239542</v>
      </c>
      <c r="E25" s="49">
        <v>0</v>
      </c>
      <c r="F25" s="49">
        <v>4.7834903516778109</v>
      </c>
      <c r="G25" s="48">
        <v>0.1057821193848598</v>
      </c>
      <c r="H25" s="49">
        <v>0.39372333965989337</v>
      </c>
      <c r="I25" s="49">
        <v>10.944057679896432</v>
      </c>
      <c r="J25" s="49">
        <v>3.2968124066768758</v>
      </c>
      <c r="K25" s="49">
        <v>0.17566705746222203</v>
      </c>
      <c r="L25" s="31" t="s">
        <v>32</v>
      </c>
      <c r="M25" s="32">
        <f>M15/'ตาราง 4 หน้า 1'!$B15*100</f>
        <v>0.11152779700893735</v>
      </c>
      <c r="N25" s="32">
        <f>N15/'ตาราง 4 หน้า 1'!$B15*100</f>
        <v>0.2560426889078421</v>
      </c>
      <c r="O25" s="32">
        <f>O15/'ตาราง 4 หน้า 1'!$B15*100</f>
        <v>8.3328776033333829E-2</v>
      </c>
      <c r="P25" s="32">
        <f>P15/'ตาราง 4 หน้า 1'!$B15*100</f>
        <v>5.2635418715027571</v>
      </c>
      <c r="Q25" s="32">
        <f>Q15/'ตาราง 4 หน้า 1'!$B15*100</f>
        <v>6.2331937442039873</v>
      </c>
      <c r="R25" s="32">
        <f>R15/'ตาราง 4 หน้า 1'!$B15*100</f>
        <v>4.1928459310680264</v>
      </c>
      <c r="S25" s="32" t="s">
        <v>75</v>
      </c>
      <c r="T25" s="32">
        <f>T15/'ตาราง 4 หน้า 1'!$B15*100</f>
        <v>0.96562011665912284</v>
      </c>
      <c r="U25" s="32">
        <f>U15/'ตาราง 4 หน้า 1'!$B15*100</f>
        <v>0.40087174361522271</v>
      </c>
      <c r="V25" s="56" t="s">
        <v>35</v>
      </c>
      <c r="W25" s="56" t="s">
        <v>35</v>
      </c>
      <c r="X25" s="45"/>
      <c r="Y25" s="4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</row>
    <row r="26" spans="1:36" ht="50.25" customHeight="1">
      <c r="B26" s="50"/>
      <c r="C26" s="51"/>
      <c r="D26" s="51"/>
      <c r="E26" s="50"/>
      <c r="F26" s="52"/>
      <c r="G26" s="53"/>
      <c r="H26" s="35"/>
      <c r="I26" s="35"/>
      <c r="J26" s="35"/>
      <c r="K26" s="35"/>
      <c r="M26" s="50"/>
      <c r="N26" s="51"/>
      <c r="O26" s="51"/>
      <c r="P26" s="51"/>
      <c r="Q26" s="54"/>
      <c r="R26" s="35"/>
      <c r="S26" s="35"/>
      <c r="T26" s="35"/>
      <c r="U26" s="35"/>
      <c r="V26" s="5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</row>
  </sheetData>
  <mergeCells count="2">
    <mergeCell ref="M6:U6"/>
    <mergeCell ref="M16:U16"/>
  </mergeCells>
  <pageMargins left="0.39370078740157483" right="0.31496062992125984" top="0.98425196850393704" bottom="0.31496062992125984" header="0.59055118110236227" footer="0.19685039370078741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4 หน้า 1</vt:lpstr>
      <vt:lpstr>ตาราง 4 หน้า 2</vt:lpstr>
      <vt:lpstr>'ตาราง 4 หน้า 2'!Print_Area</vt:lpstr>
    </vt:vector>
  </TitlesOfParts>
  <Company>kalasin01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dcterms:created xsi:type="dcterms:W3CDTF">2019-08-30T07:42:10Z</dcterms:created>
  <dcterms:modified xsi:type="dcterms:W3CDTF">2020-04-16T06:35:05Z</dcterms:modified>
</cp:coreProperties>
</file>