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Q23" i="2" l="1"/>
  <c r="R23" i="2"/>
  <c r="S23" i="2"/>
  <c r="T23" i="2"/>
  <c r="U23" i="2"/>
  <c r="Q24" i="2"/>
  <c r="R24" i="2"/>
  <c r="S24" i="2"/>
  <c r="T24" i="2"/>
  <c r="Q25" i="2"/>
  <c r="R25" i="2"/>
  <c r="S25" i="2"/>
  <c r="T25" i="2"/>
  <c r="U25" i="2"/>
  <c r="E23" i="1"/>
  <c r="F23" i="1"/>
  <c r="G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G25" i="1"/>
  <c r="H25" i="1"/>
  <c r="I25" i="1"/>
  <c r="K25" i="1"/>
  <c r="M25" i="1"/>
  <c r="C25" i="1"/>
  <c r="M17" i="2"/>
  <c r="P23" i="2" l="1"/>
  <c r="P24" i="2"/>
  <c r="P25" i="2"/>
  <c r="N23" i="2"/>
  <c r="N24" i="2"/>
  <c r="N25" i="2"/>
  <c r="N18" i="2"/>
  <c r="O18" i="2"/>
  <c r="P18" i="2"/>
  <c r="Q18" i="2"/>
  <c r="R18" i="2"/>
  <c r="S18" i="2"/>
  <c r="T18" i="2"/>
  <c r="U18" i="2"/>
  <c r="W18" i="2"/>
  <c r="N19" i="2"/>
  <c r="O19" i="2"/>
  <c r="P19" i="2"/>
  <c r="Q19" i="2"/>
  <c r="R19" i="2"/>
  <c r="S19" i="2"/>
  <c r="T19" i="2"/>
  <c r="U19" i="2"/>
  <c r="W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W17" i="2"/>
  <c r="C24" i="1" l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<sst xmlns="http://schemas.openxmlformats.org/spreadsheetml/2006/main" count="193" uniqueCount="76">
  <si>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</si>
  <si>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</si>
  <si>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</si>
  <si>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</si>
  <si>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</si>
  <si>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</si>
  <si>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</si>
  <si>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</si>
  <si>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</si>
  <si>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</si>
  <si>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</si>
  <si>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</si>
  <si>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</si>
  <si>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</si>
  <si>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</si>
  <si>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</si>
  <si>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</si>
  <si>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</si>
  <si>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</si>
  <si>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</si>
  <si>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</si>
  <si>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</si>
  <si>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</si>
  <si>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</si>
  <si>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</si>
  <si>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</si>
  <si>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</si>
  <si>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</si>
  <si>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</si>
  <si>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</si>
  <si>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</si>
  <si>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</si>
  <si>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</si>
  <si>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</si>
  <si>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</si>
  <si>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</si>
  <si>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</si>
  <si>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</si>
  <si>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</si>
  <si>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</si>
  <si>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</si>
  <si>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</si>
  <si>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</si>
  <si>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</si>
  <si>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</si>
  <si>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</si>
  <si>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</si>
  <si>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</si>
  <si>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</si>
  <si>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</si>
  <si>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</si>
  <si>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</si>
  <si>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</si>
  <si>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</si>
  <si>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</si>
  <si>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</si>
  <si>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</si>
  <si>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</si>
  <si>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</si>
  <si>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</si>
  <si>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</si>
  <si>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</si>
  <si>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</si>
  <si>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</si>
  <si>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</si>
  <si>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</si>
  <si>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</si>
  <si>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</si>
  <si>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</si>
  <si>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</si>
  <si>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</si>
  <si>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</si>
  <si>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</si>
  <si>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MA.0163 (ธ.ค.62-ม.ค.63) (ต่อ)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</si>
  <si>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MA.0262 ม..ค.62-มี.ค.62)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</si>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</sst>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189" fontId="5" fillId="0" borderId="2" xfId="3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topLeftCell="A7" zoomScaleNormal="100" workbookViewId="0">
      <selection activeCell="B13" sqref="B13:M15"/>
    </sheetView>
  </sheetViews>
  <sheetFormatPr defaultRowHeight="23.25" customHeight="1" x14ac:dyDescent="0.55000000000000004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55000000000000004"/>
    <row r="2" spans="1:16" s="3" customFormat="1" ht="26.1" customHeight="1" x14ac:dyDescent="0.45">
      <c r="A2" s="2" t="s">
        <v>74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55000000000000004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55000000000000004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55000000000000004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55000000000000004">
      <c r="A7" s="8" t="s">
        <v>30</v>
      </c>
      <c r="B7" s="9">
        <v>37702700.969999999</v>
      </c>
      <c r="C7" s="9">
        <v>11178483.369999999</v>
      </c>
      <c r="D7" s="9">
        <v>59844.31</v>
      </c>
      <c r="E7" s="9">
        <v>6328107.1699999999</v>
      </c>
      <c r="F7" s="9">
        <v>114906.36</v>
      </c>
      <c r="G7" s="9">
        <v>92243.53</v>
      </c>
      <c r="H7" s="9">
        <v>2322530.9300000002</v>
      </c>
      <c r="I7" s="9">
        <v>6420295.1600000001</v>
      </c>
      <c r="J7" s="9">
        <v>1335637.49</v>
      </c>
      <c r="K7" s="9">
        <v>2811087.76</v>
      </c>
      <c r="L7" s="9">
        <v>201554.19</v>
      </c>
      <c r="M7" s="9">
        <v>538375.44999999995</v>
      </c>
      <c r="N7" s="10"/>
      <c r="O7" s="11"/>
      <c r="P7" s="10"/>
    </row>
    <row r="8" spans="1:16" s="16" customFormat="1" ht="23.25" customHeight="1" x14ac:dyDescent="0.55000000000000004">
      <c r="A8" s="13" t="s">
        <v>31</v>
      </c>
      <c r="B8" s="14">
        <v>20428822.539999999</v>
      </c>
      <c r="C8" s="14">
        <v>6563230.2000000002</v>
      </c>
      <c r="D8" s="14">
        <v>50538.17</v>
      </c>
      <c r="E8" s="14">
        <v>3200030.47</v>
      </c>
      <c r="F8" s="14">
        <v>83799.63</v>
      </c>
      <c r="G8" s="14">
        <v>61335.02</v>
      </c>
      <c r="H8" s="14">
        <v>1955844.49</v>
      </c>
      <c r="I8" s="14">
        <v>3181939.33</v>
      </c>
      <c r="J8" s="14">
        <v>1098235.1599999999</v>
      </c>
      <c r="K8" s="14">
        <v>974180.74</v>
      </c>
      <c r="L8" s="14">
        <v>124108.63</v>
      </c>
      <c r="M8" s="14">
        <v>237537.27</v>
      </c>
      <c r="N8" s="10"/>
      <c r="O8" s="15"/>
      <c r="P8" s="10"/>
    </row>
    <row r="9" spans="1:16" s="18" customFormat="1" ht="23.25" customHeight="1" x14ac:dyDescent="0.55000000000000004">
      <c r="A9" s="13" t="s">
        <v>32</v>
      </c>
      <c r="B9" s="14">
        <v>17273878.440000001</v>
      </c>
      <c r="C9" s="14">
        <v>4615253.17</v>
      </c>
      <c r="D9" s="14">
        <v>9306.1299999999992</v>
      </c>
      <c r="E9" s="14">
        <v>3128076.7</v>
      </c>
      <c r="F9" s="14">
        <v>31106.73</v>
      </c>
      <c r="G9" s="14">
        <v>30908.5</v>
      </c>
      <c r="H9" s="14">
        <v>366686.44</v>
      </c>
      <c r="I9" s="14">
        <v>3238355.83</v>
      </c>
      <c r="J9" s="14">
        <v>237402.33</v>
      </c>
      <c r="K9" s="14">
        <v>1836907.03</v>
      </c>
      <c r="L9" s="14">
        <v>77445.56</v>
      </c>
      <c r="M9" s="14">
        <v>300838.18</v>
      </c>
      <c r="N9" s="10"/>
      <c r="O9" s="17"/>
      <c r="P9" s="10"/>
    </row>
    <row r="10" spans="1:16" s="16" customFormat="1" ht="23.25" customHeight="1" x14ac:dyDescent="0.55000000000000004">
      <c r="A10" s="19" t="s">
        <v>33</v>
      </c>
      <c r="B10" s="9">
        <v>9167311.7300000004</v>
      </c>
      <c r="C10" s="9">
        <v>4205501.99</v>
      </c>
      <c r="D10" s="9">
        <v>8899.1</v>
      </c>
      <c r="E10" s="9">
        <v>872821.27</v>
      </c>
      <c r="F10" s="9">
        <v>29484.23</v>
      </c>
      <c r="G10" s="9">
        <v>12861.48</v>
      </c>
      <c r="H10" s="9">
        <v>670971.79</v>
      </c>
      <c r="I10" s="9">
        <v>1335687.93</v>
      </c>
      <c r="J10" s="9">
        <v>128600.26</v>
      </c>
      <c r="K10" s="9">
        <v>490881.56</v>
      </c>
      <c r="L10" s="9">
        <v>15990.75</v>
      </c>
      <c r="M10" s="9">
        <v>61852.71</v>
      </c>
      <c r="N10" s="10"/>
      <c r="O10" s="15"/>
      <c r="P10" s="10"/>
    </row>
    <row r="11" spans="1:16" s="18" customFormat="1" ht="23.25" customHeight="1" x14ac:dyDescent="0.55000000000000004">
      <c r="A11" s="1" t="s">
        <v>31</v>
      </c>
      <c r="B11" s="14">
        <v>5037459.38</v>
      </c>
      <c r="C11" s="14">
        <v>2431564.37</v>
      </c>
      <c r="D11" s="14">
        <v>6716.48</v>
      </c>
      <c r="E11" s="14">
        <v>377282.88</v>
      </c>
      <c r="F11" s="14">
        <v>18796.45</v>
      </c>
      <c r="G11" s="14">
        <v>9441.8700000000008</v>
      </c>
      <c r="H11" s="14">
        <v>573068.63</v>
      </c>
      <c r="I11" s="14">
        <v>660707.43000000005</v>
      </c>
      <c r="J11" s="14">
        <v>113605.01</v>
      </c>
      <c r="K11" s="14">
        <v>153326.48000000001</v>
      </c>
      <c r="L11" s="14">
        <v>9545.81</v>
      </c>
      <c r="M11" s="14">
        <v>20077.759999999998</v>
      </c>
      <c r="N11" s="10"/>
      <c r="O11" s="17"/>
      <c r="P11" s="10"/>
    </row>
    <row r="12" spans="1:16" s="18" customFormat="1" ht="23.25" customHeight="1" x14ac:dyDescent="0.55000000000000004">
      <c r="A12" s="1" t="s">
        <v>32</v>
      </c>
      <c r="B12" s="14">
        <v>4129852.35</v>
      </c>
      <c r="C12" s="14">
        <v>1773937.63</v>
      </c>
      <c r="D12" s="14">
        <v>2182.62</v>
      </c>
      <c r="E12" s="14">
        <v>495538.39</v>
      </c>
      <c r="F12" s="14">
        <v>10687.78</v>
      </c>
      <c r="G12" s="14">
        <v>3419.61</v>
      </c>
      <c r="H12" s="14">
        <v>97903.15</v>
      </c>
      <c r="I12" s="14">
        <v>674980.5</v>
      </c>
      <c r="J12" s="14">
        <v>14995.24</v>
      </c>
      <c r="K12" s="14">
        <v>337555.08</v>
      </c>
      <c r="L12" s="14">
        <v>6444.94</v>
      </c>
      <c r="M12" s="14">
        <v>41774.949999999997</v>
      </c>
      <c r="N12" s="10"/>
      <c r="O12" s="17"/>
      <c r="P12" s="10"/>
    </row>
    <row r="13" spans="1:16" s="16" customFormat="1" ht="23.25" customHeight="1" x14ac:dyDescent="0.55000000000000004">
      <c r="A13" s="20" t="s">
        <v>34</v>
      </c>
      <c r="B13" s="21">
        <v>410368.62</v>
      </c>
      <c r="C13" s="21">
        <v>204562.91</v>
      </c>
      <c r="D13" s="21" t="s">
        <v>35</v>
      </c>
      <c r="E13" s="21">
        <v>43800.33</v>
      </c>
      <c r="F13" s="21">
        <v>198.6</v>
      </c>
      <c r="G13" s="21">
        <v>1385.03</v>
      </c>
      <c r="H13" s="21">
        <v>28996.49</v>
      </c>
      <c r="I13" s="21">
        <v>56432.97</v>
      </c>
      <c r="J13" s="21">
        <v>3952.06</v>
      </c>
      <c r="K13" s="21">
        <v>14239.24</v>
      </c>
      <c r="L13" s="21">
        <v>894.5</v>
      </c>
      <c r="M13" s="21">
        <v>2008.65</v>
      </c>
      <c r="N13" s="10"/>
      <c r="O13" s="15"/>
      <c r="P13" s="10"/>
    </row>
    <row r="14" spans="1:16" s="18" customFormat="1" ht="23.25" customHeight="1" x14ac:dyDescent="0.55000000000000004">
      <c r="A14" s="1" t="s">
        <v>31</v>
      </c>
      <c r="B14" s="22">
        <v>230904.47</v>
      </c>
      <c r="C14" s="22">
        <v>123425.17</v>
      </c>
      <c r="D14" s="22" t="s">
        <v>35</v>
      </c>
      <c r="E14" s="22">
        <v>17903.62</v>
      </c>
      <c r="F14" s="22">
        <v>198.6</v>
      </c>
      <c r="G14" s="22">
        <v>1132.21</v>
      </c>
      <c r="H14" s="22">
        <v>24018.63</v>
      </c>
      <c r="I14" s="22">
        <v>25951.98</v>
      </c>
      <c r="J14" s="22">
        <v>3952.06</v>
      </c>
      <c r="K14" s="22">
        <v>6480.11</v>
      </c>
      <c r="L14" s="22">
        <v>648.53</v>
      </c>
      <c r="M14" s="22">
        <v>707.73</v>
      </c>
      <c r="N14" s="10"/>
      <c r="O14" s="17"/>
      <c r="P14" s="10"/>
    </row>
    <row r="15" spans="1:16" s="18" customFormat="1" ht="23.25" customHeight="1" x14ac:dyDescent="0.55000000000000004">
      <c r="A15" s="13" t="s">
        <v>32</v>
      </c>
      <c r="B15" s="22">
        <v>179464.15</v>
      </c>
      <c r="C15" s="22">
        <v>81137.740000000005</v>
      </c>
      <c r="D15" s="22" t="s">
        <v>35</v>
      </c>
      <c r="E15" s="22">
        <v>25896.71</v>
      </c>
      <c r="F15" s="22" t="s">
        <v>35</v>
      </c>
      <c r="G15" s="22">
        <v>252.82</v>
      </c>
      <c r="H15" s="22">
        <v>4977.8599999999997</v>
      </c>
      <c r="I15" s="22">
        <v>30480.99</v>
      </c>
      <c r="J15" s="22" t="s">
        <v>35</v>
      </c>
      <c r="K15" s="22">
        <v>7759.13</v>
      </c>
      <c r="L15" s="22">
        <v>245.97</v>
      </c>
      <c r="M15" s="22">
        <v>1300.93</v>
      </c>
      <c r="N15" s="10"/>
      <c r="O15" s="17"/>
      <c r="P15" s="10"/>
    </row>
    <row r="16" spans="1:16" s="18" customFormat="1" ht="23.25" customHeight="1" x14ac:dyDescent="0.55000000000000004">
      <c r="A16" s="23"/>
      <c r="B16" s="61" t="s">
        <v>36</v>
      </c>
      <c r="C16" s="61"/>
      <c r="D16" s="61"/>
      <c r="E16" s="61"/>
      <c r="F16" s="61"/>
      <c r="G16" s="61"/>
      <c r="H16" s="61"/>
      <c r="I16" s="61"/>
      <c r="J16" s="61"/>
      <c r="K16" s="61"/>
      <c r="L16" s="23"/>
      <c r="M16" s="24"/>
    </row>
    <row r="17" spans="1:26" s="16" customFormat="1" ht="23.25" customHeight="1" x14ac:dyDescent="0.55000000000000004">
      <c r="A17" s="20" t="s">
        <v>30</v>
      </c>
      <c r="B17" s="25">
        <v>100</v>
      </c>
      <c r="C17" s="25">
        <f>C7/$B7*100</f>
        <v>29.649025354694636</v>
      </c>
      <c r="D17" s="25">
        <f t="shared" ref="D17:M17" si="0">D7/$B7*100</f>
        <v>0.15872685102220674</v>
      </c>
      <c r="E17" s="25">
        <f t="shared" si="0"/>
        <v>16.784227673861533</v>
      </c>
      <c r="F17" s="25">
        <f t="shared" si="0"/>
        <v>0.3047695709955392</v>
      </c>
      <c r="G17" s="25">
        <f t="shared" si="0"/>
        <v>0.2446602700252114</v>
      </c>
      <c r="H17" s="25">
        <f>H7/$B7*100</f>
        <v>6.1601181619535321</v>
      </c>
      <c r="I17" s="25">
        <f t="shared" si="0"/>
        <v>17.028740633485707</v>
      </c>
      <c r="J17" s="25">
        <f t="shared" si="0"/>
        <v>3.5425512115505078</v>
      </c>
      <c r="K17" s="25">
        <f t="shared" si="0"/>
        <v>7.455932035842153</v>
      </c>
      <c r="L17" s="25">
        <f t="shared" si="0"/>
        <v>0.53458819876161257</v>
      </c>
      <c r="M17" s="25">
        <f t="shared" si="0"/>
        <v>1.4279492878464723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55000000000000004">
      <c r="A18" s="1" t="s">
        <v>31</v>
      </c>
      <c r="B18" s="27">
        <v>100</v>
      </c>
      <c r="C18" s="27">
        <f t="shared" ref="C18:M24" si="1">C8/$B8*100</f>
        <v>32.127305365490734</v>
      </c>
      <c r="D18" s="27">
        <f t="shared" si="1"/>
        <v>0.24738660243900676</v>
      </c>
      <c r="E18" s="27">
        <f t="shared" si="1"/>
        <v>15.664292270072263</v>
      </c>
      <c r="F18" s="27">
        <f t="shared" si="1"/>
        <v>0.41020293673763542</v>
      </c>
      <c r="G18" s="27">
        <f t="shared" si="1"/>
        <v>0.30023766607157576</v>
      </c>
      <c r="H18" s="27">
        <f t="shared" si="1"/>
        <v>9.5739462525087866</v>
      </c>
      <c r="I18" s="27">
        <f t="shared" si="1"/>
        <v>15.575735330656999</v>
      </c>
      <c r="J18" s="27">
        <f t="shared" si="1"/>
        <v>5.3759102261015572</v>
      </c>
      <c r="K18" s="27">
        <f t="shared" si="1"/>
        <v>4.7686582919428506</v>
      </c>
      <c r="L18" s="27">
        <f t="shared" si="1"/>
        <v>0.6075172945332169</v>
      </c>
      <c r="M18" s="27">
        <f t="shared" si="1"/>
        <v>1.1627555603603574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55000000000000004">
      <c r="A19" s="1" t="s">
        <v>32</v>
      </c>
      <c r="B19" s="27">
        <v>100</v>
      </c>
      <c r="C19" s="27">
        <f t="shared" si="1"/>
        <v>26.718106104722594</v>
      </c>
      <c r="D19" s="27">
        <f t="shared" si="1"/>
        <v>5.3874004221602011E-2</v>
      </c>
      <c r="E19" s="27">
        <f t="shared" si="1"/>
        <v>18.108710854167619</v>
      </c>
      <c r="F19" s="27">
        <f t="shared" si="1"/>
        <v>0.18007959305750446</v>
      </c>
      <c r="G19" s="27">
        <f t="shared" si="1"/>
        <v>0.1789320221706967</v>
      </c>
      <c r="H19" s="27">
        <f t="shared" si="1"/>
        <v>2.1227800188224548</v>
      </c>
      <c r="I19" s="27">
        <f t="shared" si="1"/>
        <v>18.747126427039969</v>
      </c>
      <c r="J19" s="27">
        <f t="shared" si="1"/>
        <v>1.374342946921884</v>
      </c>
      <c r="K19" s="27">
        <f t="shared" si="1"/>
        <v>10.634016190286447</v>
      </c>
      <c r="L19" s="27">
        <f t="shared" si="1"/>
        <v>0.44833915133189967</v>
      </c>
      <c r="M19" s="27">
        <f t="shared" si="1"/>
        <v>1.7415786561480513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55000000000000004">
      <c r="A20" s="19" t="s">
        <v>37</v>
      </c>
      <c r="B20" s="25">
        <v>100</v>
      </c>
      <c r="C20" s="25">
        <f t="shared" si="1"/>
        <v>45.874975280239546</v>
      </c>
      <c r="D20" s="25">
        <f t="shared" si="1"/>
        <v>9.7074259740483379E-2</v>
      </c>
      <c r="E20" s="25">
        <f t="shared" si="1"/>
        <v>9.5210165826879756</v>
      </c>
      <c r="F20" s="25">
        <f t="shared" si="1"/>
        <v>0.32162351263253047</v>
      </c>
      <c r="G20" s="25">
        <f t="shared" si="1"/>
        <v>0.14029718175624861</v>
      </c>
      <c r="H20" s="25">
        <f t="shared" si="1"/>
        <v>7.3191772000536091</v>
      </c>
      <c r="I20" s="25">
        <f t="shared" si="1"/>
        <v>14.570115747552961</v>
      </c>
      <c r="J20" s="25">
        <f t="shared" si="1"/>
        <v>1.4028132105419304</v>
      </c>
      <c r="K20" s="25">
        <f t="shared" si="1"/>
        <v>5.3546947508460034</v>
      </c>
      <c r="L20" s="25">
        <f t="shared" si="1"/>
        <v>0.17443227056052121</v>
      </c>
      <c r="M20" s="25">
        <f t="shared" si="1"/>
        <v>0.67470935669818222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55000000000000004">
      <c r="A21" s="1" t="s">
        <v>31</v>
      </c>
      <c r="B21" s="27">
        <v>100</v>
      </c>
      <c r="C21" s="27">
        <f t="shared" si="1"/>
        <v>48.269657114336873</v>
      </c>
      <c r="D21" s="27">
        <f t="shared" si="1"/>
        <v>0.13333070290682919</v>
      </c>
      <c r="E21" s="27">
        <f t="shared" si="1"/>
        <v>7.4895468437504302</v>
      </c>
      <c r="F21" s="27">
        <f t="shared" si="1"/>
        <v>0.37313352986282544</v>
      </c>
      <c r="G21" s="27">
        <f t="shared" si="1"/>
        <v>0.18743317390283357</v>
      </c>
      <c r="H21" s="27">
        <f t="shared" si="1"/>
        <v>11.37614394024156</v>
      </c>
      <c r="I21" s="27">
        <f t="shared" si="1"/>
        <v>13.115886008394973</v>
      </c>
      <c r="J21" s="27">
        <f t="shared" si="1"/>
        <v>2.2552044876240767</v>
      </c>
      <c r="K21" s="27">
        <f t="shared" si="1"/>
        <v>3.043726379387699</v>
      </c>
      <c r="L21" s="27">
        <f t="shared" si="1"/>
        <v>0.18949651560267272</v>
      </c>
      <c r="M21" s="27">
        <f t="shared" si="1"/>
        <v>0.39856916920687896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55000000000000004">
      <c r="A22" s="1" t="s">
        <v>32</v>
      </c>
      <c r="B22" s="27">
        <v>100</v>
      </c>
      <c r="C22" s="27">
        <f t="shared" si="1"/>
        <v>42.95402062013185</v>
      </c>
      <c r="D22" s="27">
        <f t="shared" si="1"/>
        <v>5.2849831302080326E-2</v>
      </c>
      <c r="E22" s="27">
        <f t="shared" si="1"/>
        <v>11.99893720171376</v>
      </c>
      <c r="F22" s="27">
        <f t="shared" si="1"/>
        <v>0.25879327138656666</v>
      </c>
      <c r="G22" s="27">
        <f t="shared" si="1"/>
        <v>8.2802233837730305E-2</v>
      </c>
      <c r="H22" s="27">
        <f t="shared" si="1"/>
        <v>2.3706210707508708</v>
      </c>
      <c r="I22" s="27">
        <f t="shared" si="1"/>
        <v>16.34393781656625</v>
      </c>
      <c r="J22" s="27">
        <f t="shared" si="1"/>
        <v>0.36309385249571935</v>
      </c>
      <c r="K22" s="27">
        <f t="shared" si="1"/>
        <v>8.1735386980602343</v>
      </c>
      <c r="L22" s="27">
        <f t="shared" si="1"/>
        <v>0.15605739512697106</v>
      </c>
      <c r="M22" s="27">
        <f t="shared" si="1"/>
        <v>1.0115361630301383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55000000000000004">
      <c r="A23" s="20" t="s">
        <v>38</v>
      </c>
      <c r="B23" s="29">
        <v>100</v>
      </c>
      <c r="C23" s="25">
        <f t="shared" si="1"/>
        <v>49.84857516639552</v>
      </c>
      <c r="D23" s="21" t="s">
        <v>35</v>
      </c>
      <c r="E23" s="25">
        <f t="shared" ref="E23:M23" si="2">E13/$B13*100</f>
        <v>10.673411139477478</v>
      </c>
      <c r="F23" s="25">
        <f t="shared" si="2"/>
        <v>4.8395513282667661E-2</v>
      </c>
      <c r="G23" s="25">
        <f t="shared" si="2"/>
        <v>0.33750875005988518</v>
      </c>
      <c r="H23" s="25">
        <f t="shared" si="2"/>
        <v>7.0659618174508569</v>
      </c>
      <c r="I23" s="25">
        <f t="shared" si="2"/>
        <v>13.75177517228291</v>
      </c>
      <c r="J23" s="25">
        <f t="shared" si="2"/>
        <v>0.9630512196570975</v>
      </c>
      <c r="K23" s="25">
        <f t="shared" si="2"/>
        <v>3.469865702694324</v>
      </c>
      <c r="L23" s="25">
        <f t="shared" si="2"/>
        <v>0.21797475645189437</v>
      </c>
      <c r="M23" s="25">
        <f t="shared" si="2"/>
        <v>0.48947456070105944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55000000000000004">
      <c r="A24" s="1" t="s">
        <v>31</v>
      </c>
      <c r="B24" s="30">
        <v>100</v>
      </c>
      <c r="C24" s="27">
        <f t="shared" si="1"/>
        <v>53.452914965223499</v>
      </c>
      <c r="D24" s="22" t="s">
        <v>35</v>
      </c>
      <c r="E24" s="27">
        <f t="shared" ref="E24:M24" si="3">E14/$B14*100</f>
        <v>7.7536913858791898</v>
      </c>
      <c r="F24" s="27">
        <f t="shared" si="3"/>
        <v>8.6009595223513854E-2</v>
      </c>
      <c r="G24" s="27">
        <f t="shared" si="3"/>
        <v>0.49033697788527003</v>
      </c>
      <c r="H24" s="27">
        <f t="shared" si="3"/>
        <v>10.401977060036993</v>
      </c>
      <c r="I24" s="27">
        <f t="shared" si="3"/>
        <v>11.239271374867709</v>
      </c>
      <c r="J24" s="27">
        <f t="shared" si="3"/>
        <v>1.7115562985852979</v>
      </c>
      <c r="K24" s="27">
        <f t="shared" si="3"/>
        <v>2.8064030116004246</v>
      </c>
      <c r="L24" s="27">
        <f t="shared" si="3"/>
        <v>0.28086506943759032</v>
      </c>
      <c r="M24" s="27">
        <f t="shared" si="3"/>
        <v>0.30650337778216247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55000000000000004">
      <c r="A25" s="31" t="s">
        <v>32</v>
      </c>
      <c r="B25" s="32">
        <v>100</v>
      </c>
      <c r="C25" s="33">
        <f>C15/$B15*100</f>
        <v>45.211113194473661</v>
      </c>
      <c r="D25" s="57" t="s">
        <v>35</v>
      </c>
      <c r="E25" s="33">
        <f t="shared" ref="E25:M25" si="4">E15/$B15*100</f>
        <v>14.43001847444183</v>
      </c>
      <c r="F25" s="57" t="s">
        <v>35</v>
      </c>
      <c r="G25" s="33">
        <f t="shared" si="4"/>
        <v>0.14087493240293394</v>
      </c>
      <c r="H25" s="33">
        <f t="shared" si="4"/>
        <v>2.7737350328742538</v>
      </c>
      <c r="I25" s="33">
        <f t="shared" si="4"/>
        <v>16.984445082764445</v>
      </c>
      <c r="J25" s="57" t="s">
        <v>35</v>
      </c>
      <c r="K25" s="33">
        <f t="shared" si="4"/>
        <v>4.3234985928944587</v>
      </c>
      <c r="L25" s="57" t="s">
        <v>35</v>
      </c>
      <c r="M25" s="33">
        <f t="shared" si="4"/>
        <v>0.72489686658867525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55000000000000004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55000000000000004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abSelected="1" topLeftCell="R1" zoomScaleNormal="100" workbookViewId="0">
      <selection activeCell="X18" sqref="X18"/>
    </sheetView>
  </sheetViews>
  <sheetFormatPr defaultRowHeight="23.25" x14ac:dyDescent="0.55000000000000004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55000000000000004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55000000000000004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55000000000000004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55000000000000004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2" t="s">
        <v>69</v>
      </c>
      <c r="N6" s="62"/>
      <c r="O6" s="62"/>
      <c r="P6" s="62"/>
      <c r="Q6" s="62"/>
      <c r="R6" s="62"/>
      <c r="S6" s="62"/>
      <c r="T6" s="62"/>
      <c r="U6" s="62"/>
    </row>
    <row r="7" spans="1:24" s="8" customFormat="1" ht="23.25" customHeight="1" x14ac:dyDescent="0.55000000000000004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212136.09</v>
      </c>
      <c r="N7" s="9">
        <v>408371.39</v>
      </c>
      <c r="O7" s="9">
        <v>601150.27</v>
      </c>
      <c r="P7" s="9">
        <v>1660195.71</v>
      </c>
      <c r="Q7" s="9">
        <v>1177573.67</v>
      </c>
      <c r="R7" s="9">
        <v>655025.93000000005</v>
      </c>
      <c r="S7" s="9">
        <v>283453.77</v>
      </c>
      <c r="T7" s="9">
        <v>1008300.91</v>
      </c>
      <c r="U7" s="9">
        <v>220470.77</v>
      </c>
      <c r="V7" s="9">
        <v>2274.75</v>
      </c>
      <c r="W7" s="9">
        <v>70681.990000000005</v>
      </c>
      <c r="X7" s="38"/>
    </row>
    <row r="8" spans="1:24" ht="23.25" customHeight="1" x14ac:dyDescent="0.55000000000000004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98940.479999999996</v>
      </c>
      <c r="N8" s="14">
        <v>202698.58</v>
      </c>
      <c r="O8" s="14">
        <v>339869.46</v>
      </c>
      <c r="P8" s="14">
        <v>1001045.22</v>
      </c>
      <c r="Q8" s="14">
        <v>355393.74</v>
      </c>
      <c r="R8" s="14">
        <v>139271.1</v>
      </c>
      <c r="S8" s="14">
        <v>159386.56</v>
      </c>
      <c r="T8" s="14">
        <v>510216.58</v>
      </c>
      <c r="U8" s="14">
        <v>47865.03</v>
      </c>
      <c r="V8" s="14">
        <v>2254.02</v>
      </c>
      <c r="W8" s="14">
        <v>41102.629999999997</v>
      </c>
      <c r="X8" s="38"/>
    </row>
    <row r="9" spans="1:24" ht="23.25" customHeight="1" x14ac:dyDescent="0.55000000000000004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113195.62</v>
      </c>
      <c r="N9" s="14">
        <v>205672.81</v>
      </c>
      <c r="O9" s="14">
        <v>261280.8</v>
      </c>
      <c r="P9" s="14">
        <v>659150.49</v>
      </c>
      <c r="Q9" s="14">
        <v>822179.93</v>
      </c>
      <c r="R9" s="14">
        <v>515754.83</v>
      </c>
      <c r="S9" s="14">
        <v>124067.21</v>
      </c>
      <c r="T9" s="14">
        <v>498084.32</v>
      </c>
      <c r="U9" s="14">
        <v>172605.74</v>
      </c>
      <c r="V9" s="14">
        <v>20.73</v>
      </c>
      <c r="W9" s="14">
        <v>29579.35</v>
      </c>
      <c r="X9" s="38"/>
    </row>
    <row r="10" spans="1:24" s="8" customFormat="1" ht="23.25" customHeight="1" x14ac:dyDescent="0.55000000000000004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6685.17</v>
      </c>
      <c r="N10" s="9">
        <v>28008.58</v>
      </c>
      <c r="O10" s="9">
        <v>26049.31</v>
      </c>
      <c r="P10" s="9">
        <v>455629.21</v>
      </c>
      <c r="Q10" s="9">
        <v>312838.26</v>
      </c>
      <c r="R10" s="9">
        <v>156916.04</v>
      </c>
      <c r="S10" s="9">
        <v>65023.38</v>
      </c>
      <c r="T10" s="9">
        <v>251613.87</v>
      </c>
      <c r="U10" s="9">
        <v>30994.87</v>
      </c>
      <c r="V10" s="9" t="s">
        <v>35</v>
      </c>
      <c r="W10" s="9" t="s">
        <v>35</v>
      </c>
      <c r="X10" s="38"/>
    </row>
    <row r="11" spans="1:24" ht="23.25" customHeight="1" x14ac:dyDescent="0.55000000000000004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1785.66</v>
      </c>
      <c r="N11" s="14">
        <v>11246.62</v>
      </c>
      <c r="O11" s="14">
        <v>14357.46</v>
      </c>
      <c r="P11" s="14">
        <v>294431.46000000002</v>
      </c>
      <c r="Q11" s="14">
        <v>104884.4</v>
      </c>
      <c r="R11" s="14">
        <v>37221.56</v>
      </c>
      <c r="S11" s="14">
        <v>39712.07</v>
      </c>
      <c r="T11" s="14">
        <v>155862</v>
      </c>
      <c r="U11" s="14">
        <v>3824.99</v>
      </c>
      <c r="V11" s="9" t="s">
        <v>35</v>
      </c>
      <c r="W11" s="9" t="s">
        <v>35</v>
      </c>
      <c r="X11" s="38"/>
    </row>
    <row r="12" spans="1:24" ht="23.25" customHeight="1" x14ac:dyDescent="0.55000000000000004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4899.51</v>
      </c>
      <c r="N12" s="14">
        <v>16761.96</v>
      </c>
      <c r="O12" s="14">
        <v>11691.84</v>
      </c>
      <c r="P12" s="14">
        <v>161197.75</v>
      </c>
      <c r="Q12" s="14">
        <v>207953.86</v>
      </c>
      <c r="R12" s="14">
        <v>119694.48</v>
      </c>
      <c r="S12" s="14">
        <v>25311.31</v>
      </c>
      <c r="T12" s="14">
        <v>95751.87</v>
      </c>
      <c r="U12" s="14">
        <v>27169.88</v>
      </c>
      <c r="V12" s="9" t="s">
        <v>35</v>
      </c>
      <c r="W12" s="9" t="s">
        <v>35</v>
      </c>
      <c r="X12" s="38"/>
    </row>
    <row r="13" spans="1:24" s="8" customFormat="1" ht="23.25" customHeight="1" x14ac:dyDescent="0.55000000000000004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 t="s">
        <v>35</v>
      </c>
      <c r="N13" s="21">
        <v>904.26</v>
      </c>
      <c r="O13" s="21" t="s">
        <v>35</v>
      </c>
      <c r="P13" s="21">
        <v>23485.279999999999</v>
      </c>
      <c r="Q13" s="21">
        <v>15236.2</v>
      </c>
      <c r="R13" s="21">
        <v>5328.99</v>
      </c>
      <c r="S13" s="21">
        <v>2977.44</v>
      </c>
      <c r="T13" s="21">
        <v>4403.88</v>
      </c>
      <c r="U13" s="21">
        <v>1561.8</v>
      </c>
      <c r="V13" s="9" t="s">
        <v>35</v>
      </c>
      <c r="W13" s="9" t="s">
        <v>35</v>
      </c>
      <c r="X13" s="38"/>
    </row>
    <row r="14" spans="1:24" ht="23.25" customHeight="1" x14ac:dyDescent="0.55000000000000004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 t="s">
        <v>35</v>
      </c>
      <c r="N14" s="22">
        <v>420.89</v>
      </c>
      <c r="O14" s="22" t="s">
        <v>35</v>
      </c>
      <c r="P14" s="22">
        <v>16057.61</v>
      </c>
      <c r="Q14" s="22">
        <v>5420.91</v>
      </c>
      <c r="R14" s="22">
        <v>563.04</v>
      </c>
      <c r="S14" s="22">
        <v>1176.5899999999999</v>
      </c>
      <c r="T14" s="22">
        <v>2176.38</v>
      </c>
      <c r="U14" s="9">
        <v>670.43</v>
      </c>
      <c r="V14" s="9" t="s">
        <v>35</v>
      </c>
      <c r="W14" s="9" t="s">
        <v>35</v>
      </c>
      <c r="X14" s="38"/>
    </row>
    <row r="15" spans="1:24" ht="23.25" customHeight="1" x14ac:dyDescent="0.55000000000000004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>
        <v>483.37</v>
      </c>
      <c r="O15" s="22" t="s">
        <v>35</v>
      </c>
      <c r="P15" s="22">
        <v>7427.67</v>
      </c>
      <c r="Q15" s="22">
        <v>9815.2800000000007</v>
      </c>
      <c r="R15" s="22">
        <v>4765.95</v>
      </c>
      <c r="S15" s="22">
        <v>1800.85</v>
      </c>
      <c r="T15" s="22">
        <v>2227.5</v>
      </c>
      <c r="U15" s="22">
        <v>891.38</v>
      </c>
      <c r="V15" s="56" t="s">
        <v>35</v>
      </c>
      <c r="W15" s="56" t="s">
        <v>35</v>
      </c>
      <c r="X15" s="38"/>
    </row>
    <row r="16" spans="1:24" ht="23.25" customHeight="1" x14ac:dyDescent="0.55000000000000004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3" t="s">
        <v>36</v>
      </c>
      <c r="N16" s="63"/>
      <c r="O16" s="63"/>
      <c r="P16" s="63"/>
      <c r="Q16" s="63"/>
      <c r="R16" s="63"/>
      <c r="S16" s="63"/>
      <c r="T16" s="63"/>
      <c r="U16" s="63"/>
    </row>
    <row r="17" spans="1:36" s="8" customFormat="1" ht="23.25" customHeight="1" x14ac:dyDescent="0.55000000000000004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0.56265488822351606</v>
      </c>
      <c r="N17" s="29">
        <f>N7/'ตาราง 4 หน้า 1'!$B7*100</f>
        <v>1.0831356361575812</v>
      </c>
      <c r="O17" s="29">
        <f>O7/'ตาราง 4 หน้า 1'!$B7*100</f>
        <v>1.5944488180789345</v>
      </c>
      <c r="P17" s="29">
        <f>P7/'ตาราง 4 หน้า 1'!$B7*100</f>
        <v>4.4033866733341354</v>
      </c>
      <c r="Q17" s="29">
        <f>Q7/'ตาราง 4 หน้า 1'!$B7*100</f>
        <v>3.1233138202406083</v>
      </c>
      <c r="R17" s="29">
        <f>R7/'ตาราง 4 หน้า 1'!$B7*100</f>
        <v>1.7373448404166152</v>
      </c>
      <c r="S17" s="29">
        <f>S7/'ตาราง 4 หน้า 1'!$B7*100</f>
        <v>0.75181290121772415</v>
      </c>
      <c r="T17" s="29">
        <f>T7/'ตาราง 4 หน้า 1'!$B7*100</f>
        <v>2.6743466225464965</v>
      </c>
      <c r="U17" s="29">
        <f>U7/'ตาราง 4 หน้า 1'!$B7*100</f>
        <v>0.58476120895271755</v>
      </c>
      <c r="V17" s="58" t="s">
        <v>70</v>
      </c>
      <c r="W17" s="29">
        <f>W7/'ตาราง 4 หน้า 1'!$B7*100</f>
        <v>0.18747195341851394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 x14ac:dyDescent="0.55000000000000004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0.48431807465297017</v>
      </c>
      <c r="N18" s="30">
        <f>N8/'ตาราง 4 หน้า 1'!$B8*100</f>
        <v>0.99221861467107353</v>
      </c>
      <c r="O18" s="30">
        <f>O8/'ตาราง 4 หน้า 1'!$B8*100</f>
        <v>1.6636762071555007</v>
      </c>
      <c r="P18" s="30">
        <f>P8/'ตาราง 4 หน้า 1'!$B8*100</f>
        <v>4.9001611230404283</v>
      </c>
      <c r="Q18" s="30">
        <f>Q8/'ตาราง 4 หน้า 1'!$B8*100</f>
        <v>1.7396682520695099</v>
      </c>
      <c r="R18" s="30">
        <f>R8/'ตาราง 4 หน้า 1'!$B8*100</f>
        <v>0.68173826331549314</v>
      </c>
      <c r="S18" s="30">
        <f>S8/'ตาราง 4 หน้า 1'!$B8*100</f>
        <v>0.78020433966724356</v>
      </c>
      <c r="T18" s="30">
        <f>T8/'ตาราง 4 หน้า 1'!$B8*100</f>
        <v>2.4975329782271438</v>
      </c>
      <c r="U18" s="30">
        <f>U8/'ตาราง 4 หน้า 1'!$B8*100</f>
        <v>0.23430146258444123</v>
      </c>
      <c r="V18" s="58" t="s">
        <v>70</v>
      </c>
      <c r="W18" s="30">
        <f>W8/'ตาราง 4 หน้า 1'!$B8*100</f>
        <v>0.20119921214020198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55000000000000004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0.65529938972987234</v>
      </c>
      <c r="N19" s="30">
        <f>N9/'ตาราง 4 หน้า 1'!$B9*100</f>
        <v>1.1906579678350451</v>
      </c>
      <c r="O19" s="30">
        <f>O9/'ตาราง 4 หน้า 1'!$B9*100</f>
        <v>1.5125775077527983</v>
      </c>
      <c r="P19" s="30">
        <f>P9/'ตาราง 4 หน้า 1'!$B9*100</f>
        <v>3.8158801006359289</v>
      </c>
      <c r="Q19" s="30">
        <f>Q9/'ตาราง 4 หน้า 1'!$B9*100</f>
        <v>4.759671852825659</v>
      </c>
      <c r="R19" s="30">
        <f>R9/'ตาราง 4 หน้า 1'!$B9*100</f>
        <v>2.9857500259217984</v>
      </c>
      <c r="S19" s="30">
        <f>S9/'ตาราง 4 หน้า 1'!$B9*100</f>
        <v>0.7182359794353167</v>
      </c>
      <c r="T19" s="30">
        <f>T9/'ตาราง 4 หน้า 1'!$B9*100</f>
        <v>2.8834538909722696</v>
      </c>
      <c r="U19" s="30">
        <f>U9/'ตาราง 4 หน้า 1'!$B9*100</f>
        <v>0.99922979427890424</v>
      </c>
      <c r="V19" s="58" t="s">
        <v>70</v>
      </c>
      <c r="W19" s="30">
        <f>W9/'ตาราง 4 หน้า 1'!$B9*100</f>
        <v>0.17123745603943244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55000000000000004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7.2923995571382183E-2</v>
      </c>
      <c r="N20" s="29">
        <f>N10/'ตาราง 4 หน้า 1'!$B10*100</f>
        <v>0.30552664537785934</v>
      </c>
      <c r="O20" s="29">
        <f>O10/'ตาราง 4 หน้า 1'!$B10*100</f>
        <v>0.28415429481637144</v>
      </c>
      <c r="P20" s="29">
        <f>P10/'ตาราง 4 หน้า 1'!$B10*100</f>
        <v>4.9701507205100786</v>
      </c>
      <c r="Q20" s="29">
        <f>Q10/'ตาราง 4 หน้า 1'!$B10*100</f>
        <v>3.4125408758190008</v>
      </c>
      <c r="R20" s="29">
        <f>R10/'ตาราง 4 หน้า 1'!$B10*100</f>
        <v>1.7116908928327672</v>
      </c>
      <c r="S20" s="29">
        <f>S10/'ตาราง 4 หน้า 1'!$B10*100</f>
        <v>0.70929605008643015</v>
      </c>
      <c r="T20" s="29">
        <f>T10/'ตาราง 4 หน้า 1'!$B10*100</f>
        <v>2.744685436806892</v>
      </c>
      <c r="U20" s="29">
        <f>U10/'ตาราง 4 หน้า 1'!$B10*100</f>
        <v>0.33810206211892391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 x14ac:dyDescent="0.55000000000000004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3.5447630745957498E-2</v>
      </c>
      <c r="N21" s="30">
        <f>N11/'ตาราง 4 หน้า 1'!$B11*100</f>
        <v>0.22325976552092816</v>
      </c>
      <c r="O21" s="30">
        <f>O11/'ตาราง 4 หน้า 1'!$B11*100</f>
        <v>0.28501391111961677</v>
      </c>
      <c r="P21" s="30">
        <f>P11/'ตาราง 4 หน้า 1'!$B11*100</f>
        <v>5.8448403806285389</v>
      </c>
      <c r="Q21" s="30">
        <f>Q11/'ตาราง 4 หน้า 1'!$B11*100</f>
        <v>2.0820892455513955</v>
      </c>
      <c r="R21" s="30">
        <f>R11/'ตาราง 4 หน้า 1'!$B11*100</f>
        <v>0.73889548663715465</v>
      </c>
      <c r="S21" s="30">
        <f>S11/'ตาราง 4 หน้า 1'!$B11*100</f>
        <v>0.78833528976267397</v>
      </c>
      <c r="T21" s="30">
        <f>T11/'ตาราง 4 หน้า 1'!$B11*100</f>
        <v>3.0940596884773295</v>
      </c>
      <c r="U21" s="30">
        <f>U11/'ตาราง 4 หน้า 1'!$B11*100</f>
        <v>7.593093485152827E-2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55000000000000004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0.11863644471454288</v>
      </c>
      <c r="N22" s="30">
        <f>N12/'ตาราง 4 หน้า 1'!$B12*100</f>
        <v>0.4058731058508665</v>
      </c>
      <c r="O22" s="30">
        <f>O12/'ตาราง 4 หน้า 1'!$B12*100</f>
        <v>0.2831055207094752</v>
      </c>
      <c r="P22" s="30">
        <f>P12/'ตาราง 4 หน้า 1'!$B12*100</f>
        <v>3.9032327632730022</v>
      </c>
      <c r="Q22" s="30">
        <f>Q12/'ตาราง 4 หน้า 1'!$B12*100</f>
        <v>5.035382439277762</v>
      </c>
      <c r="R22" s="30">
        <f>R12/'ตาราง 4 หน้า 1'!$B12*100</f>
        <v>2.8982750436586429</v>
      </c>
      <c r="S22" s="30">
        <f>S12/'ตาราง 4 หน้า 1'!$B12*100</f>
        <v>0.61288655997592756</v>
      </c>
      <c r="T22" s="30">
        <f>T12/'ตาราง 4 หน้า 1'!$B12*100</f>
        <v>2.3185301043510669</v>
      </c>
      <c r="U22" s="30">
        <f>U12/'ตาราง 4 หน้า 1'!$B12*100</f>
        <v>0.65788986378653458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55000000000000004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9" t="s">
        <v>75</v>
      </c>
      <c r="N23" s="29">
        <f>N13/'ตาราง 4 หน้า 1'!$B13*100</f>
        <v>0.22035310594655119</v>
      </c>
      <c r="O23" s="58" t="s">
        <v>70</v>
      </c>
      <c r="P23" s="29">
        <f>P13/'ตาราง 4 หน้า 1'!$B13*100</f>
        <v>5.7229717028558369</v>
      </c>
      <c r="Q23" s="29">
        <f>Q13/'ตาราง 4 หน้า 1'!$B13*100</f>
        <v>3.7128082551731176</v>
      </c>
      <c r="R23" s="29">
        <f>R13/'ตาราง 4 หน้า 1'!$B13*100</f>
        <v>1.2985861345830974</v>
      </c>
      <c r="S23" s="29">
        <f>S13/'ตาราง 4 หน้า 1'!$B13*100</f>
        <v>0.72555255321422973</v>
      </c>
      <c r="T23" s="29">
        <f>T13/'ตาราง 4 หน้า 1'!$B13*100</f>
        <v>1.0731522307919159</v>
      </c>
      <c r="U23" s="29">
        <f>U13/'ตาราง 4 หน้า 1'!$B13*100</f>
        <v>0.38058465581505718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 x14ac:dyDescent="0.55000000000000004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29" t="s">
        <v>75</v>
      </c>
      <c r="N24" s="30">
        <f>N14/'ตาราง 4 หน้า 1'!$B14*100</f>
        <v>0.18227884458018503</v>
      </c>
      <c r="O24" s="60" t="s">
        <v>35</v>
      </c>
      <c r="P24" s="30">
        <f>P14/'ตาราง 4 หน้า 1'!$B14*100</f>
        <v>6.9542222374473743</v>
      </c>
      <c r="Q24" s="30">
        <f>Q14/'ตาราง 4 หน้า 1'!$B14*100</f>
        <v>2.3476851704083512</v>
      </c>
      <c r="R24" s="30">
        <f>R14/'ตาราง 4 หน้า 1'!$B14*100</f>
        <v>0.24384110017445743</v>
      </c>
      <c r="S24" s="30">
        <f>S14/'ตาราง 4 หน้า 1'!$B14*100</f>
        <v>0.5095570475530421</v>
      </c>
      <c r="T24" s="30">
        <f>T14/'ตาราง 4 หน้า 1'!$B14*100</f>
        <v>0.94254563369864597</v>
      </c>
      <c r="U24" s="9" t="s">
        <v>35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55000000000000004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59" t="s">
        <v>75</v>
      </c>
      <c r="N25" s="32">
        <f>N15/'ตาราง 4 หน้า 1'!$B15*100</f>
        <v>0.2693407011929681</v>
      </c>
      <c r="O25" s="57" t="s">
        <v>35</v>
      </c>
      <c r="P25" s="32">
        <f>P15/'ตาราง 4 หน้า 1'!$B15*100</f>
        <v>4.138804323871927</v>
      </c>
      <c r="Q25" s="32">
        <f>Q15/'ตาราง 4 หน้า 1'!$B15*100</f>
        <v>5.4692148821923494</v>
      </c>
      <c r="R25" s="32">
        <f>R15/'ตาราง 4 หน้า 1'!$B15*100</f>
        <v>2.6556557396003604</v>
      </c>
      <c r="S25" s="32">
        <f>S15/'ตาราง 4 หน้า 1'!$B15*100</f>
        <v>1.0034594653026803</v>
      </c>
      <c r="T25" s="32">
        <f>T15/'ตาราง 4 หน้า 1'!$B15*100</f>
        <v>1.241194968465847</v>
      </c>
      <c r="U25" s="32">
        <f>U15/'ตาราง 4 หน้า 1'!$B15*100</f>
        <v>0.49668972883999396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55000000000000004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2019-08-30T07:42:10Z</dcterms:created>
  <dcterms:modified xsi:type="dcterms:W3CDTF">2020-12-30T04:06:48Z</dcterms:modified>
</cp:coreProperties>
</file>