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/>
  <c r="Q23" i="2" l="1"/>
  <c r="R23"/>
  <c r="S23"/>
  <c r="T23"/>
  <c r="U23"/>
  <c r="Q24"/>
  <c r="R24"/>
  <c r="S24"/>
  <c r="T24"/>
  <c r="Q25"/>
  <c r="R25"/>
  <c r="S25"/>
  <c r="T25"/>
  <c r="U25"/>
  <c r="E23" i="1"/>
  <c r="F23"/>
  <c r="G23"/>
  <c r="H23"/>
  <c r="I23"/>
  <c r="J23"/>
  <c r="K23"/>
  <c r="L23"/>
  <c r="M23"/>
  <c r="E24"/>
  <c r="F24"/>
  <c r="H24"/>
  <c r="I24"/>
  <c r="J24"/>
  <c r="K24"/>
  <c r="L24"/>
  <c r="M24"/>
  <c r="E25"/>
  <c r="G25"/>
  <c r="H25"/>
  <c r="I25"/>
  <c r="K25"/>
  <c r="M25"/>
  <c r="C25"/>
  <c r="M17" i="2"/>
  <c r="P23" l="1"/>
  <c r="P24"/>
  <c r="O25"/>
  <c r="P25"/>
  <c r="N23"/>
  <c r="N24"/>
  <c r="N18"/>
  <c r="O18"/>
  <c r="P18"/>
  <c r="Q18"/>
  <c r="R18"/>
  <c r="S18"/>
  <c r="T18"/>
  <c r="U18"/>
  <c r="W18"/>
  <c r="N19"/>
  <c r="O19"/>
  <c r="P19"/>
  <c r="Q19"/>
  <c r="R19"/>
  <c r="S19"/>
  <c r="T19"/>
  <c r="U19"/>
  <c r="W19"/>
  <c r="N20"/>
  <c r="O20"/>
  <c r="P20"/>
  <c r="Q20"/>
  <c r="R20"/>
  <c r="S20"/>
  <c r="T20"/>
  <c r="U20"/>
  <c r="N21"/>
  <c r="O21"/>
  <c r="P21"/>
  <c r="Q21"/>
  <c r="R21"/>
  <c r="S21"/>
  <c r="T21"/>
  <c r="U21"/>
  <c r="N22"/>
  <c r="O22"/>
  <c r="P22"/>
  <c r="Q22"/>
  <c r="R22"/>
  <c r="S22"/>
  <c r="T22"/>
  <c r="U22"/>
  <c r="M18"/>
  <c r="M19"/>
  <c r="M20"/>
  <c r="M21"/>
  <c r="M22"/>
  <c r="N17"/>
  <c r="O17"/>
  <c r="P17"/>
  <c r="Q17"/>
  <c r="R17"/>
  <c r="S17"/>
  <c r="T17"/>
  <c r="U17"/>
  <c r="W17"/>
  <c r="C24" i="1" l="1"/>
  <c r="C23"/>
  <c r="M22"/>
  <c r="L22"/>
  <c r="K22"/>
  <c r="J22"/>
  <c r="I22"/>
  <c r="H22"/>
  <c r="G22"/>
  <c r="F22"/>
  <c r="E22"/>
  <c r="D22"/>
  <c r="C22"/>
  <c r="M21"/>
  <c r="L21"/>
  <c r="K21"/>
  <c r="J21"/>
  <c r="I21"/>
  <c r="H21"/>
  <c r="G21"/>
  <c r="F21"/>
  <c r="E21"/>
  <c r="D21"/>
  <c r="C21"/>
  <c r="M20"/>
  <c r="L20"/>
  <c r="K20"/>
  <c r="J20"/>
  <c r="I20"/>
  <c r="H20"/>
  <c r="G20"/>
  <c r="F20"/>
  <c r="E20"/>
  <c r="D20"/>
  <c r="C20"/>
  <c r="M19"/>
  <c r="L19"/>
  <c r="K19"/>
  <c r="J19"/>
  <c r="I19"/>
  <c r="H19"/>
  <c r="G19"/>
  <c r="F19"/>
  <c r="E19"/>
  <c r="D19"/>
  <c r="C19"/>
  <c r="M18"/>
  <c r="L18"/>
  <c r="K18"/>
  <c r="J18"/>
  <c r="I18"/>
  <c r="H18"/>
  <c r="G18"/>
  <c r="F18"/>
  <c r="E18"/>
  <c r="D18"/>
  <c r="C18"/>
  <c r="M17"/>
  <c r="L17"/>
  <c r="K17"/>
  <c r="J17"/>
  <c r="I17"/>
  <c r="H17"/>
  <c r="G17"/>
  <c r="F17"/>
  <c r="E17"/>
  <c r="D17"/>
  <c r="C17"/>
</calcChain>
</file>

<file path=xl/sharedStrings.xml><?xml version="1.0" encoding="utf-8"?>
<sst xmlns="http://schemas.openxmlformats.org/spreadsheetml/2006/main" count="190" uniqueCount="76">
  <si>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</si>
  <si>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</si>
  <si>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</si>
  <si>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</si>
  <si>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</si>
  <si>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</si>
  <si>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</si>
  <si>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</si>
  <si>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</si>
  <si>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</si>
  <si>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</si>
  <si>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</si>
  <si>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</si>
  <si>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</si>
  <si>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</si>
  <si>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</si>
  <si>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</si>
  <si>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</si>
  <si>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</si>
  <si>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</si>
  <si>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</si>
  <si>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</si>
  <si>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</si>
  <si>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</si>
  <si>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</si>
  <si>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</si>
  <si>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</si>
  <si>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</si>
  <si>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</si>
  <si>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</si>
  <si>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</si>
  <si>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</si>
  <si>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</si>
  <si>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</si>
  <si>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</si>
  <si>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</si>
  <si>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</si>
  <si>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</si>
  <si>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</si>
  <si>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</si>
  <si>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</si>
  <si>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</si>
  <si>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</si>
  <si>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</si>
  <si>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</si>
  <si>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</si>
  <si>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</si>
  <si>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</si>
  <si>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</si>
  <si>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</si>
  <si>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</si>
  <si>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</si>
  <si>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</si>
  <si>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</si>
  <si>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</si>
  <si>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</si>
  <si>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</si>
  <si>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</si>
  <si>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</si>
  <si>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</si>
  <si>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</si>
  <si>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</si>
  <si>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</si>
  <si>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</si>
  <si>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</si>
  <si>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</si>
  <si>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</si>
  <si>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</si>
  <si>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</si>
  <si>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</si>
  <si>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</si>
  <si>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</si>
  <si>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</si>
  <si>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MA.0763 (มิ.ย. 62-ส.ค.62)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</si>
  <si>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MA.0762 (มิ.ย.62-ส.ค.62) (ต่อ)</t>
  </si>
  <si>
    <t xml:space="preserve"> -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</si>
</sst>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  <xf numFmtId="189" fontId="5" fillId="0" borderId="2" xfId="3" applyNumberFormat="1" applyFont="1" applyBorder="1" applyAlignment="1">
      <alignment horizontal="right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27"/>
  <sheetViews>
    <sheetView topLeftCell="A4" zoomScaleNormal="100" workbookViewId="0">
      <selection activeCell="B13" sqref="B13:M15"/>
    </sheetView>
  </sheetViews>
  <sheetFormatPr defaultRowHeight="23.25" customHeight="1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/>
    <row r="2" spans="1:16" s="3" customFormat="1" ht="26.1" customHeight="1">
      <c r="A2" s="2" t="s">
        <v>73</v>
      </c>
      <c r="L2" s="2"/>
    </row>
    <row r="3" spans="1:16" s="3" customFormat="1" ht="15" customHeight="1">
      <c r="A3" s="2"/>
      <c r="L3" s="2"/>
    </row>
    <row r="4" spans="1:16" s="5" customFormat="1" ht="23.25" customHeight="1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>
      <c r="A7" s="8" t="s">
        <v>30</v>
      </c>
      <c r="B7" s="9">
        <v>38457361.770000003</v>
      </c>
      <c r="C7" s="9">
        <v>12958054.810000001</v>
      </c>
      <c r="D7" s="9">
        <v>86145.5</v>
      </c>
      <c r="E7" s="9">
        <v>6139276.0999999996</v>
      </c>
      <c r="F7" s="9">
        <v>119431.66</v>
      </c>
      <c r="G7" s="9">
        <v>85360.33</v>
      </c>
      <c r="H7" s="9">
        <v>2080501.57</v>
      </c>
      <c r="I7" s="9">
        <v>6270649.5499999998</v>
      </c>
      <c r="J7" s="9">
        <v>1286611.1299999999</v>
      </c>
      <c r="K7" s="9">
        <v>2768367.45</v>
      </c>
      <c r="L7" s="9">
        <v>192171.05</v>
      </c>
      <c r="M7" s="9">
        <v>481306.23</v>
      </c>
      <c r="N7" s="10"/>
      <c r="O7" s="11"/>
      <c r="P7" s="10"/>
    </row>
    <row r="8" spans="1:16" s="16" customFormat="1" ht="23.25" customHeight="1">
      <c r="A8" s="13" t="s">
        <v>31</v>
      </c>
      <c r="B8" s="14">
        <v>20882357.43</v>
      </c>
      <c r="C8" s="14">
        <v>7473339.2800000003</v>
      </c>
      <c r="D8" s="14">
        <v>71027.460000000006</v>
      </c>
      <c r="E8" s="14">
        <v>3157526.23</v>
      </c>
      <c r="F8" s="14">
        <v>84791.75</v>
      </c>
      <c r="G8" s="14">
        <v>52230.21</v>
      </c>
      <c r="H8" s="14">
        <v>1752446.15</v>
      </c>
      <c r="I8" s="14">
        <v>3110488.34</v>
      </c>
      <c r="J8" s="14">
        <v>1072044.3400000001</v>
      </c>
      <c r="K8" s="14">
        <v>997453.55</v>
      </c>
      <c r="L8" s="14">
        <v>122281.75</v>
      </c>
      <c r="M8" s="14">
        <v>206300.46</v>
      </c>
      <c r="N8" s="10"/>
      <c r="O8" s="15"/>
      <c r="P8" s="10"/>
    </row>
    <row r="9" spans="1:16" s="18" customFormat="1" ht="23.25" customHeight="1">
      <c r="A9" s="13" t="s">
        <v>32</v>
      </c>
      <c r="B9" s="14">
        <v>17575004.329999998</v>
      </c>
      <c r="C9" s="14">
        <v>5484715.5300000003</v>
      </c>
      <c r="D9" s="14">
        <v>15118.04</v>
      </c>
      <c r="E9" s="14">
        <v>2981749.86</v>
      </c>
      <c r="F9" s="14">
        <v>34639.910000000003</v>
      </c>
      <c r="G9" s="14">
        <v>33130.120000000003</v>
      </c>
      <c r="H9" s="14">
        <v>328055.43</v>
      </c>
      <c r="I9" s="14">
        <v>3160161.21</v>
      </c>
      <c r="J9" s="14">
        <v>214566.79</v>
      </c>
      <c r="K9" s="14">
        <v>1770913.9</v>
      </c>
      <c r="L9" s="14">
        <v>69889.3</v>
      </c>
      <c r="M9" s="14">
        <v>275005.77</v>
      </c>
      <c r="N9" s="10"/>
      <c r="O9" s="17"/>
      <c r="P9" s="10"/>
    </row>
    <row r="10" spans="1:16" s="16" customFormat="1" ht="23.25" customHeight="1">
      <c r="A10" s="19" t="s">
        <v>33</v>
      </c>
      <c r="B10" s="9">
        <v>10037220.939999999</v>
      </c>
      <c r="C10" s="9">
        <v>5775379.4699999997</v>
      </c>
      <c r="D10" s="9">
        <v>20204.16</v>
      </c>
      <c r="E10" s="9">
        <v>789495.13</v>
      </c>
      <c r="F10" s="9">
        <v>20361.72</v>
      </c>
      <c r="G10" s="9">
        <v>14221.6</v>
      </c>
      <c r="H10" s="9">
        <v>431300.39</v>
      </c>
      <c r="I10" s="9">
        <v>1209066.92</v>
      </c>
      <c r="J10" s="9">
        <v>92244.94</v>
      </c>
      <c r="K10" s="9">
        <v>409389.64</v>
      </c>
      <c r="L10" s="9">
        <v>14556.87</v>
      </c>
      <c r="M10" s="9">
        <v>51492.56</v>
      </c>
      <c r="N10" s="10"/>
      <c r="O10" s="15"/>
      <c r="P10" s="10"/>
    </row>
    <row r="11" spans="1:16" s="18" customFormat="1" ht="23.25" customHeight="1">
      <c r="A11" s="1" t="s">
        <v>31</v>
      </c>
      <c r="B11" s="14">
        <v>5408227.6900000004</v>
      </c>
      <c r="C11" s="14">
        <v>3194148.36</v>
      </c>
      <c r="D11" s="14">
        <v>17855.09</v>
      </c>
      <c r="E11" s="14">
        <v>371100.63</v>
      </c>
      <c r="F11" s="14">
        <v>13595.95</v>
      </c>
      <c r="G11" s="14">
        <v>9362.3700000000008</v>
      </c>
      <c r="H11" s="14">
        <v>366855.9</v>
      </c>
      <c r="I11" s="14">
        <v>588360.56999999995</v>
      </c>
      <c r="J11" s="14">
        <v>83048.86</v>
      </c>
      <c r="K11" s="14">
        <v>130946.15</v>
      </c>
      <c r="L11" s="14">
        <v>8566.66</v>
      </c>
      <c r="M11" s="14">
        <v>18393</v>
      </c>
      <c r="N11" s="10"/>
      <c r="O11" s="17"/>
      <c r="P11" s="10"/>
    </row>
    <row r="12" spans="1:16" s="18" customFormat="1" ht="23.25" customHeight="1">
      <c r="A12" s="1" t="s">
        <v>32</v>
      </c>
      <c r="B12" s="14">
        <v>4628993.26</v>
      </c>
      <c r="C12" s="14">
        <v>2581231.11</v>
      </c>
      <c r="D12" s="14">
        <v>2349.06</v>
      </c>
      <c r="E12" s="14">
        <v>418394.5</v>
      </c>
      <c r="F12" s="14">
        <v>6765.77</v>
      </c>
      <c r="G12" s="14">
        <v>4859.2299999999996</v>
      </c>
      <c r="H12" s="14">
        <v>64444.49</v>
      </c>
      <c r="I12" s="14">
        <v>620706.35</v>
      </c>
      <c r="J12" s="14">
        <v>9196.08</v>
      </c>
      <c r="K12" s="14">
        <v>278443.49</v>
      </c>
      <c r="L12" s="14">
        <v>5990.21</v>
      </c>
      <c r="M12" s="14">
        <v>33099.550000000003</v>
      </c>
      <c r="N12" s="10"/>
      <c r="O12" s="17"/>
      <c r="P12" s="10"/>
    </row>
    <row r="13" spans="1:16" s="16" customFormat="1" ht="23.25" customHeight="1">
      <c r="A13" s="20" t="s">
        <v>34</v>
      </c>
      <c r="B13" s="21">
        <v>443147.7</v>
      </c>
      <c r="C13" s="21">
        <v>277286.34000000003</v>
      </c>
      <c r="D13" s="21" t="s">
        <v>35</v>
      </c>
      <c r="E13" s="21">
        <v>32208.39</v>
      </c>
      <c r="F13" s="21">
        <v>462.69</v>
      </c>
      <c r="G13" s="21">
        <v>718.48</v>
      </c>
      <c r="H13" s="21">
        <v>17088.580000000002</v>
      </c>
      <c r="I13" s="21">
        <v>46183.79</v>
      </c>
      <c r="J13" s="21">
        <v>1846.67</v>
      </c>
      <c r="K13" s="21">
        <v>12754.17</v>
      </c>
      <c r="L13" s="21">
        <v>460.06</v>
      </c>
      <c r="M13" s="21">
        <v>2550.85</v>
      </c>
      <c r="N13" s="10"/>
      <c r="O13" s="15"/>
      <c r="P13" s="10"/>
    </row>
    <row r="14" spans="1:16" s="18" customFormat="1" ht="23.25" customHeight="1">
      <c r="A14" s="1" t="s">
        <v>31</v>
      </c>
      <c r="B14" s="22">
        <v>243196.64</v>
      </c>
      <c r="C14" s="22">
        <v>158160.91</v>
      </c>
      <c r="D14" s="22" t="s">
        <v>35</v>
      </c>
      <c r="E14" s="22">
        <v>12611.19</v>
      </c>
      <c r="F14" s="22">
        <v>462.69</v>
      </c>
      <c r="G14" s="22">
        <v>600.22</v>
      </c>
      <c r="H14" s="22">
        <v>14805.27</v>
      </c>
      <c r="I14" s="22">
        <v>23694.65</v>
      </c>
      <c r="J14" s="22">
        <v>1846.67</v>
      </c>
      <c r="K14" s="22">
        <v>4201.9399999999996</v>
      </c>
      <c r="L14" s="22">
        <v>159.68</v>
      </c>
      <c r="M14" s="22">
        <v>663.68</v>
      </c>
      <c r="N14" s="10"/>
      <c r="O14" s="17"/>
      <c r="P14" s="10"/>
    </row>
    <row r="15" spans="1:16" s="18" customFormat="1" ht="23.25" customHeight="1">
      <c r="A15" s="13" t="s">
        <v>32</v>
      </c>
      <c r="B15" s="22">
        <v>199951.06</v>
      </c>
      <c r="C15" s="22">
        <v>119125.43</v>
      </c>
      <c r="D15" s="22" t="s">
        <v>35</v>
      </c>
      <c r="E15" s="22">
        <v>19597.2</v>
      </c>
      <c r="F15" s="22" t="s">
        <v>35</v>
      </c>
      <c r="G15" s="22">
        <v>118.26</v>
      </c>
      <c r="H15" s="22">
        <v>2283.31</v>
      </c>
      <c r="I15" s="22">
        <v>22489.13</v>
      </c>
      <c r="J15" s="22" t="s">
        <v>35</v>
      </c>
      <c r="K15" s="22">
        <v>8552.2199999999993</v>
      </c>
      <c r="L15" s="22">
        <v>300.38</v>
      </c>
      <c r="M15" s="22">
        <v>1887.17</v>
      </c>
      <c r="N15" s="10"/>
      <c r="O15" s="17"/>
      <c r="P15" s="10"/>
    </row>
    <row r="16" spans="1:16" s="18" customFormat="1" ht="23.25" customHeight="1">
      <c r="A16" s="23"/>
      <c r="B16" s="59" t="s">
        <v>36</v>
      </c>
      <c r="C16" s="59"/>
      <c r="D16" s="59"/>
      <c r="E16" s="59"/>
      <c r="F16" s="59"/>
      <c r="G16" s="59"/>
      <c r="H16" s="59"/>
      <c r="I16" s="59"/>
      <c r="J16" s="59"/>
      <c r="K16" s="59"/>
      <c r="L16" s="23"/>
      <c r="M16" s="24"/>
    </row>
    <row r="17" spans="1:26" s="16" customFormat="1" ht="23.25" customHeight="1">
      <c r="A17" s="20" t="s">
        <v>30</v>
      </c>
      <c r="B17" s="25">
        <v>100</v>
      </c>
      <c r="C17" s="25">
        <f>C7/$B7*100</f>
        <v>33.694601536885408</v>
      </c>
      <c r="D17" s="25">
        <f t="shared" ref="D17:M17" si="0">D7/$B7*100</f>
        <v>0.22400262533661575</v>
      </c>
      <c r="E17" s="25">
        <f t="shared" si="0"/>
        <v>15.963851438163795</v>
      </c>
      <c r="F17" s="25">
        <f t="shared" si="0"/>
        <v>0.31055604051645269</v>
      </c>
      <c r="G17" s="25">
        <f t="shared" si="0"/>
        <v>0.22196096162422738</v>
      </c>
      <c r="H17" s="25">
        <f>H7/$B7*100</f>
        <v>5.4098915636562657</v>
      </c>
      <c r="I17" s="25">
        <f t="shared" si="0"/>
        <v>16.305459504743347</v>
      </c>
      <c r="J17" s="25">
        <f t="shared" si="0"/>
        <v>3.3455522448335642</v>
      </c>
      <c r="K17" s="25">
        <f t="shared" si="0"/>
        <v>7.1985370877925403</v>
      </c>
      <c r="L17" s="25">
        <f t="shared" si="0"/>
        <v>0.49969899430259329</v>
      </c>
      <c r="M17" s="25">
        <f t="shared" si="0"/>
        <v>1.2515321068525809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>
      <c r="A18" s="1" t="s">
        <v>31</v>
      </c>
      <c r="B18" s="27">
        <v>100</v>
      </c>
      <c r="C18" s="27">
        <f t="shared" ref="C18:M24" si="1">C8/$B8*100</f>
        <v>35.787814211357457</v>
      </c>
      <c r="D18" s="27">
        <f t="shared" si="1"/>
        <v>0.34013142547766456</v>
      </c>
      <c r="E18" s="27">
        <f t="shared" si="1"/>
        <v>15.120544893383716</v>
      </c>
      <c r="F18" s="27">
        <f t="shared" si="1"/>
        <v>0.40604491271750054</v>
      </c>
      <c r="G18" s="27">
        <f t="shared" si="1"/>
        <v>0.25011644482708195</v>
      </c>
      <c r="H18" s="27">
        <f t="shared" si="1"/>
        <v>8.3919938439632382</v>
      </c>
      <c r="I18" s="27">
        <f t="shared" si="1"/>
        <v>14.895293074197705</v>
      </c>
      <c r="J18" s="27">
        <f t="shared" si="1"/>
        <v>5.1337323556193919</v>
      </c>
      <c r="K18" s="27">
        <f t="shared" si="1"/>
        <v>4.7765371000069123</v>
      </c>
      <c r="L18" s="27">
        <f t="shared" si="1"/>
        <v>0.58557445159102417</v>
      </c>
      <c r="M18" s="27">
        <f t="shared" si="1"/>
        <v>0.98791748341413199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>
      <c r="A19" s="1" t="s">
        <v>32</v>
      </c>
      <c r="B19" s="27">
        <v>100</v>
      </c>
      <c r="C19" s="27">
        <f t="shared" si="1"/>
        <v>31.207477546038255</v>
      </c>
      <c r="D19" s="27">
        <f t="shared" si="1"/>
        <v>8.6020121054502199E-2</v>
      </c>
      <c r="E19" s="27">
        <f t="shared" si="1"/>
        <v>16.965855620930022</v>
      </c>
      <c r="F19" s="27">
        <f t="shared" si="1"/>
        <v>0.19709759013185976</v>
      </c>
      <c r="G19" s="27">
        <f t="shared" si="1"/>
        <v>0.1885070374830457</v>
      </c>
      <c r="H19" s="27">
        <f t="shared" si="1"/>
        <v>1.8666022712723849</v>
      </c>
      <c r="I19" s="27">
        <f t="shared" si="1"/>
        <v>17.980998187327334</v>
      </c>
      <c r="J19" s="27">
        <f t="shared" si="1"/>
        <v>1.2208633691983848</v>
      </c>
      <c r="K19" s="27">
        <f t="shared" si="1"/>
        <v>10.07632127280392</v>
      </c>
      <c r="L19" s="27">
        <f t="shared" si="1"/>
        <v>0.39766305992141976</v>
      </c>
      <c r="M19" s="27">
        <f t="shared" si="1"/>
        <v>1.5647550625667472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>
      <c r="A20" s="19" t="s">
        <v>37</v>
      </c>
      <c r="B20" s="25">
        <v>100</v>
      </c>
      <c r="C20" s="25">
        <f t="shared" si="1"/>
        <v>57.539626800324271</v>
      </c>
      <c r="D20" s="25">
        <f t="shared" si="1"/>
        <v>0.20129237087412366</v>
      </c>
      <c r="E20" s="25">
        <f t="shared" si="1"/>
        <v>7.865674520062921</v>
      </c>
      <c r="F20" s="25">
        <f t="shared" si="1"/>
        <v>0.20286212809020823</v>
      </c>
      <c r="G20" s="25">
        <f t="shared" si="1"/>
        <v>0.14168862163155693</v>
      </c>
      <c r="H20" s="25">
        <f t="shared" si="1"/>
        <v>4.297010024768869</v>
      </c>
      <c r="I20" s="25">
        <f t="shared" si="1"/>
        <v>12.045833475495858</v>
      </c>
      <c r="J20" s="25">
        <f t="shared" si="1"/>
        <v>0.9190286888314726</v>
      </c>
      <c r="K20" s="25">
        <f t="shared" si="1"/>
        <v>4.0787150392247922</v>
      </c>
      <c r="L20" s="25">
        <f t="shared" si="1"/>
        <v>0.14502888884301077</v>
      </c>
      <c r="M20" s="25">
        <f t="shared" si="1"/>
        <v>0.51301610583058466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>
      <c r="A21" s="1" t="s">
        <v>31</v>
      </c>
      <c r="B21" s="27">
        <v>100</v>
      </c>
      <c r="C21" s="27">
        <f t="shared" si="1"/>
        <v>59.060907622400784</v>
      </c>
      <c r="D21" s="27">
        <f t="shared" si="1"/>
        <v>0.33014678788422086</v>
      </c>
      <c r="E21" s="27">
        <f t="shared" si="1"/>
        <v>6.8617789647831922</v>
      </c>
      <c r="F21" s="27">
        <f t="shared" si="1"/>
        <v>0.25139381659428617</v>
      </c>
      <c r="G21" s="27">
        <f t="shared" si="1"/>
        <v>0.17311345854227525</v>
      </c>
      <c r="H21" s="27">
        <f t="shared" si="1"/>
        <v>6.7832924393758276</v>
      </c>
      <c r="I21" s="27">
        <f t="shared" si="1"/>
        <v>10.878990377714661</v>
      </c>
      <c r="J21" s="27">
        <f t="shared" si="1"/>
        <v>1.5356021373427049</v>
      </c>
      <c r="K21" s="27">
        <f t="shared" si="1"/>
        <v>2.4212395909684785</v>
      </c>
      <c r="L21" s="27">
        <f t="shared" si="1"/>
        <v>0.15840050550830265</v>
      </c>
      <c r="M21" s="27">
        <f t="shared" si="1"/>
        <v>0.34009292977825789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>
      <c r="A22" s="1" t="s">
        <v>32</v>
      </c>
      <c r="B22" s="27">
        <v>100</v>
      </c>
      <c r="C22" s="27">
        <f t="shared" si="1"/>
        <v>55.76225682385202</v>
      </c>
      <c r="D22" s="27">
        <f t="shared" si="1"/>
        <v>5.0746671426348117E-2</v>
      </c>
      <c r="E22" s="27">
        <f t="shared" si="1"/>
        <v>9.0385636033524932</v>
      </c>
      <c r="F22" s="27">
        <f t="shared" si="1"/>
        <v>0.14616072264490618</v>
      </c>
      <c r="G22" s="27">
        <f t="shared" si="1"/>
        <v>0.10497379726148055</v>
      </c>
      <c r="H22" s="27">
        <f t="shared" si="1"/>
        <v>1.3921923489687691</v>
      </c>
      <c r="I22" s="27">
        <f t="shared" si="1"/>
        <v>13.409100319148012</v>
      </c>
      <c r="J22" s="27">
        <f t="shared" si="1"/>
        <v>0.19866263533941719</v>
      </c>
      <c r="K22" s="27">
        <f t="shared" si="1"/>
        <v>6.0152062092222618</v>
      </c>
      <c r="L22" s="27">
        <f t="shared" si="1"/>
        <v>0.1294063236549193</v>
      </c>
      <c r="M22" s="27">
        <f t="shared" si="1"/>
        <v>0.7150485676015006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>
      <c r="A23" s="20" t="s">
        <v>38</v>
      </c>
      <c r="B23" s="29">
        <v>100</v>
      </c>
      <c r="C23" s="25">
        <f t="shared" si="1"/>
        <v>62.571991234525193</v>
      </c>
      <c r="D23" s="21" t="s">
        <v>35</v>
      </c>
      <c r="E23" s="25">
        <f t="shared" ref="E23:M23" si="2">E13/$B13*100</f>
        <v>7.268093685243092</v>
      </c>
      <c r="F23" s="25">
        <f t="shared" si="2"/>
        <v>0.1044098841086166</v>
      </c>
      <c r="G23" s="25">
        <f t="shared" si="2"/>
        <v>0.16213104569875914</v>
      </c>
      <c r="H23" s="25">
        <f t="shared" si="2"/>
        <v>3.8561815846048626</v>
      </c>
      <c r="I23" s="25">
        <f t="shared" si="2"/>
        <v>10.421760058779499</v>
      </c>
      <c r="J23" s="25">
        <f t="shared" si="2"/>
        <v>0.41671659358719454</v>
      </c>
      <c r="K23" s="25">
        <f t="shared" si="2"/>
        <v>2.87808556831052</v>
      </c>
      <c r="L23" s="25">
        <f t="shared" si="2"/>
        <v>0.10381640252222904</v>
      </c>
      <c r="M23" s="25">
        <f t="shared" si="2"/>
        <v>0.57562072419646992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>
      <c r="A24" s="1" t="s">
        <v>31</v>
      </c>
      <c r="B24" s="30">
        <v>100</v>
      </c>
      <c r="C24" s="27">
        <f t="shared" si="1"/>
        <v>65.034167412839253</v>
      </c>
      <c r="D24" s="22" t="s">
        <v>35</v>
      </c>
      <c r="E24" s="27">
        <f t="shared" ref="E24:M24" si="3">E14/$B14*100</f>
        <v>5.1855938470202547</v>
      </c>
      <c r="F24" s="27">
        <f t="shared" si="3"/>
        <v>0.19025345087004489</v>
      </c>
      <c r="G24" s="27">
        <f t="shared" si="3"/>
        <v>0.24680439663969039</v>
      </c>
      <c r="H24" s="27">
        <f t="shared" si="3"/>
        <v>6.0877773640293711</v>
      </c>
      <c r="I24" s="27">
        <f t="shared" si="3"/>
        <v>9.7430005611919643</v>
      </c>
      <c r="J24" s="27">
        <f t="shared" si="3"/>
        <v>0.75933203682419292</v>
      </c>
      <c r="K24" s="27">
        <f t="shared" si="3"/>
        <v>1.7277952524344085</v>
      </c>
      <c r="L24" s="27">
        <f t="shared" si="3"/>
        <v>6.5658801865025776E-2</v>
      </c>
      <c r="M24" s="27">
        <f t="shared" si="3"/>
        <v>0.27289850715042768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>
      <c r="A25" s="31" t="s">
        <v>32</v>
      </c>
      <c r="B25" s="32">
        <v>100</v>
      </c>
      <c r="C25" s="33">
        <f>C15/$B15*100</f>
        <v>59.577293563735047</v>
      </c>
      <c r="D25" s="57" t="s">
        <v>35</v>
      </c>
      <c r="E25" s="33">
        <f t="shared" ref="E25:M25" si="4">E15/$B15*100</f>
        <v>9.8009983042850592</v>
      </c>
      <c r="F25" s="57" t="s">
        <v>35</v>
      </c>
      <c r="G25" s="33">
        <f t="shared" si="4"/>
        <v>5.9144472652458063E-2</v>
      </c>
      <c r="H25" s="33">
        <f t="shared" si="4"/>
        <v>1.1419344313553526</v>
      </c>
      <c r="I25" s="33">
        <f t="shared" si="4"/>
        <v>11.247317218523373</v>
      </c>
      <c r="J25" s="57" t="s">
        <v>35</v>
      </c>
      <c r="K25" s="33">
        <f t="shared" si="4"/>
        <v>4.2771566202249689</v>
      </c>
      <c r="L25" s="57" t="s">
        <v>35</v>
      </c>
      <c r="M25" s="33">
        <f t="shared" si="4"/>
        <v>0.9438159517633965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J26"/>
  <sheetViews>
    <sheetView tabSelected="1" topLeftCell="S16" zoomScaleNormal="100" workbookViewId="0">
      <selection activeCell="O27" sqref="O27"/>
    </sheetView>
  </sheetViews>
  <sheetFormatPr defaultRowHeight="19.5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>
      <c r="A1" s="2" t="s">
        <v>39</v>
      </c>
      <c r="L1" s="2" t="s">
        <v>74</v>
      </c>
    </row>
    <row r="2" spans="1:24" s="3" customFormat="1" ht="15" customHeight="1">
      <c r="A2" s="2"/>
      <c r="L2" s="2"/>
    </row>
    <row r="3" spans="1:24" s="5" customFormat="1" ht="23.25" customHeight="1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0" t="s">
        <v>69</v>
      </c>
      <c r="N6" s="60"/>
      <c r="O6" s="60"/>
      <c r="P6" s="60"/>
      <c r="Q6" s="60"/>
      <c r="R6" s="60"/>
      <c r="S6" s="60"/>
      <c r="T6" s="60"/>
      <c r="U6" s="60"/>
    </row>
    <row r="7" spans="1:24" s="8" customFormat="1" ht="23.25" customHeight="1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181222.9</v>
      </c>
      <c r="N7" s="9">
        <v>383121.14</v>
      </c>
      <c r="O7" s="9">
        <v>540249.84</v>
      </c>
      <c r="P7" s="9">
        <v>1612485.42</v>
      </c>
      <c r="Q7" s="9">
        <v>1164495.1399999999</v>
      </c>
      <c r="R7" s="9">
        <v>667463.79</v>
      </c>
      <c r="S7" s="9">
        <v>242220.95</v>
      </c>
      <c r="T7" s="9">
        <v>899804.15</v>
      </c>
      <c r="U7" s="9">
        <v>214614.6</v>
      </c>
      <c r="V7" s="9">
        <v>4672.74</v>
      </c>
      <c r="W7" s="9">
        <v>79135.7</v>
      </c>
      <c r="X7" s="38"/>
    </row>
    <row r="8" spans="1:24" ht="23.25" customHeight="1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78008.990000000005</v>
      </c>
      <c r="N8" s="14">
        <v>200738.4</v>
      </c>
      <c r="O8" s="14">
        <v>302686.09999999998</v>
      </c>
      <c r="P8" s="14">
        <v>997966.42</v>
      </c>
      <c r="Q8" s="14">
        <v>402653.87</v>
      </c>
      <c r="R8" s="14">
        <v>147942.75</v>
      </c>
      <c r="S8" s="14">
        <v>138718.63</v>
      </c>
      <c r="T8" s="14">
        <v>432548.92</v>
      </c>
      <c r="U8" s="14">
        <v>38177.629999999997</v>
      </c>
      <c r="V8" s="14">
        <v>1423.37</v>
      </c>
      <c r="W8" s="14">
        <v>41562.839999999997</v>
      </c>
      <c r="X8" s="38"/>
    </row>
    <row r="9" spans="1:24" ht="23.25" customHeight="1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103213.91</v>
      </c>
      <c r="N9" s="14">
        <v>182382.74</v>
      </c>
      <c r="O9" s="14">
        <v>237563.74</v>
      </c>
      <c r="P9" s="14">
        <v>614519</v>
      </c>
      <c r="Q9" s="14">
        <v>761841.28</v>
      </c>
      <c r="R9" s="14">
        <v>519521.04</v>
      </c>
      <c r="S9" s="14">
        <v>103502.32</v>
      </c>
      <c r="T9" s="14">
        <v>467255.24</v>
      </c>
      <c r="U9" s="14">
        <v>176436.97</v>
      </c>
      <c r="V9" s="14">
        <v>3249.37</v>
      </c>
      <c r="W9" s="14">
        <v>37572.86</v>
      </c>
      <c r="X9" s="38"/>
    </row>
    <row r="10" spans="1:24" s="8" customFormat="1" ht="23.25" customHeight="1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6128.41</v>
      </c>
      <c r="N10" s="9">
        <v>26929.32</v>
      </c>
      <c r="O10" s="9">
        <v>36686.32</v>
      </c>
      <c r="P10" s="9">
        <v>421466.35</v>
      </c>
      <c r="Q10" s="9">
        <v>312463.88</v>
      </c>
      <c r="R10" s="9">
        <v>143531.72</v>
      </c>
      <c r="S10" s="9">
        <v>42797.94</v>
      </c>
      <c r="T10" s="9">
        <v>195268.78</v>
      </c>
      <c r="U10" s="9">
        <v>23744.31</v>
      </c>
      <c r="V10" s="9" t="s">
        <v>35</v>
      </c>
      <c r="W10" s="9">
        <v>490.52</v>
      </c>
      <c r="X10" s="38"/>
    </row>
    <row r="11" spans="1:24" ht="23.25" customHeight="1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2498.25</v>
      </c>
      <c r="N11" s="14">
        <v>15442.61</v>
      </c>
      <c r="O11" s="14">
        <v>19673.990000000002</v>
      </c>
      <c r="P11" s="14">
        <v>278557.68</v>
      </c>
      <c r="Q11" s="14">
        <v>123831.87</v>
      </c>
      <c r="R11" s="14">
        <v>34761.339999999997</v>
      </c>
      <c r="S11" s="14">
        <v>26636.58</v>
      </c>
      <c r="T11" s="14">
        <v>101016.37</v>
      </c>
      <c r="U11" s="14">
        <v>3575.46</v>
      </c>
      <c r="V11" s="9" t="s">
        <v>35</v>
      </c>
      <c r="W11" s="9" t="s">
        <v>35</v>
      </c>
      <c r="X11" s="38"/>
    </row>
    <row r="12" spans="1:24" ht="23.25" customHeight="1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3630.17</v>
      </c>
      <c r="N12" s="14">
        <v>11486.71</v>
      </c>
      <c r="O12" s="14">
        <v>17012.32</v>
      </c>
      <c r="P12" s="14">
        <v>142908.68</v>
      </c>
      <c r="Q12" s="14">
        <v>188632.01</v>
      </c>
      <c r="R12" s="14">
        <v>108770.39</v>
      </c>
      <c r="S12" s="14">
        <v>16161.36</v>
      </c>
      <c r="T12" s="14">
        <v>94252.4</v>
      </c>
      <c r="U12" s="14">
        <v>20168.849999999999</v>
      </c>
      <c r="V12" s="9" t="s">
        <v>35</v>
      </c>
      <c r="W12" s="9">
        <v>490.52</v>
      </c>
      <c r="X12" s="38"/>
    </row>
    <row r="13" spans="1:24" s="8" customFormat="1" ht="23.25" customHeight="1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221.82</v>
      </c>
      <c r="O13" s="21">
        <v>1038</v>
      </c>
      <c r="P13" s="21">
        <v>24080.31</v>
      </c>
      <c r="Q13" s="21">
        <v>14612.97</v>
      </c>
      <c r="R13" s="21">
        <v>5221.84</v>
      </c>
      <c r="S13" s="21">
        <v>1510.84</v>
      </c>
      <c r="T13" s="21">
        <v>4523.26</v>
      </c>
      <c r="U13" s="21">
        <v>378.65</v>
      </c>
      <c r="V13" s="9" t="s">
        <v>35</v>
      </c>
      <c r="W13" s="9" t="s">
        <v>35</v>
      </c>
      <c r="X13" s="38"/>
    </row>
    <row r="14" spans="1:24" ht="23.25" customHeight="1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221.82</v>
      </c>
      <c r="O14" s="22">
        <v>574.87</v>
      </c>
      <c r="P14" s="22">
        <v>15687.44</v>
      </c>
      <c r="Q14" s="22">
        <v>5930.49</v>
      </c>
      <c r="R14" s="22">
        <v>815.18</v>
      </c>
      <c r="S14" s="22">
        <v>1123.52</v>
      </c>
      <c r="T14" s="22">
        <v>1636.41</v>
      </c>
      <c r="U14" s="9" t="s">
        <v>35</v>
      </c>
      <c r="V14" s="9" t="s">
        <v>35</v>
      </c>
      <c r="W14" s="9" t="s">
        <v>35</v>
      </c>
      <c r="X14" s="38"/>
    </row>
    <row r="15" spans="1:24" ht="23.25" customHeight="1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 t="s">
        <v>35</v>
      </c>
      <c r="O15" s="22">
        <v>463.13</v>
      </c>
      <c r="P15" s="22">
        <v>8392.86</v>
      </c>
      <c r="Q15" s="22">
        <v>8682.48</v>
      </c>
      <c r="R15" s="22">
        <v>4406.6499999999996</v>
      </c>
      <c r="S15" s="22">
        <v>387.32</v>
      </c>
      <c r="T15" s="22">
        <v>2886.85</v>
      </c>
      <c r="U15" s="22">
        <v>378.65</v>
      </c>
      <c r="V15" s="56" t="s">
        <v>35</v>
      </c>
      <c r="W15" s="56" t="s">
        <v>35</v>
      </c>
      <c r="X15" s="38"/>
    </row>
    <row r="16" spans="1:24" ht="23.25" customHeight="1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1" t="s">
        <v>36</v>
      </c>
      <c r="N16" s="61"/>
      <c r="O16" s="61"/>
      <c r="P16" s="61"/>
      <c r="Q16" s="61"/>
      <c r="R16" s="61"/>
      <c r="S16" s="61"/>
      <c r="T16" s="61"/>
      <c r="U16" s="61"/>
    </row>
    <row r="17" spans="1:36" s="8" customFormat="1" ht="23.25" customHeight="1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0.47123071281860318</v>
      </c>
      <c r="N17" s="29">
        <f>N7/'ตาราง 4 หน้า 1'!$B7*100</f>
        <v>0.9962231478365916</v>
      </c>
      <c r="O17" s="29">
        <f>O7/'ตาราง 4 หน้า 1'!$B7*100</f>
        <v>1.4048021370551751</v>
      </c>
      <c r="P17" s="29">
        <f>P7/'ตาราง 4 หน้า 1'!$B7*100</f>
        <v>4.1929174175901869</v>
      </c>
      <c r="Q17" s="29">
        <f>Q7/'ตาราง 4 หน้า 1'!$B7*100</f>
        <v>3.0280161883293943</v>
      </c>
      <c r="R17" s="29">
        <f>R7/'ตาราง 4 หน้า 1'!$B7*100</f>
        <v>1.735594329095862</v>
      </c>
      <c r="S17" s="29">
        <f>S7/'ตาราง 4 หน้า 1'!$B7*100</f>
        <v>0.62984286714371773</v>
      </c>
      <c r="T17" s="29">
        <f>T7/'ตาราง 4 หน้า 1'!$B7*100</f>
        <v>2.3397448722078575</v>
      </c>
      <c r="U17" s="29">
        <f>U7/'ตาราง 4 หน้า 1'!$B7*100</f>
        <v>0.55805856180029889</v>
      </c>
      <c r="V17" s="58" t="s">
        <v>70</v>
      </c>
      <c r="W17" s="29">
        <f>W7/'ตาราง 4 หน้า 1'!$B7*100</f>
        <v>0.20577516594425502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0.37356409716429223</v>
      </c>
      <c r="N18" s="30">
        <f>N8/'ตาราง 4 หน้า 1'!$B8*100</f>
        <v>0.96128227223816842</v>
      </c>
      <c r="O18" s="30">
        <f>O8/'ตาราง 4 หน้า 1'!$B8*100</f>
        <v>1.4494824208168915</v>
      </c>
      <c r="P18" s="30">
        <f>P8/'ตาราง 4 หน้า 1'!$B8*100</f>
        <v>4.7789930966620755</v>
      </c>
      <c r="Q18" s="30">
        <f>Q8/'ตาราง 4 หน้า 1'!$B8*100</f>
        <v>1.9282012165041273</v>
      </c>
      <c r="R18" s="30">
        <f>R8/'ตาราง 4 หน้า 1'!$B8*100</f>
        <v>0.70845808714806591</v>
      </c>
      <c r="S18" s="30">
        <f>S8/'ตาราง 4 หน้า 1'!$B8*100</f>
        <v>0.6642862543896223</v>
      </c>
      <c r="T18" s="30">
        <f>T8/'ตาราง 4 หน้า 1'!$B8*100</f>
        <v>2.0713605800971102</v>
      </c>
      <c r="U18" s="30">
        <f>U8/'ตาราง 4 หน้า 1'!$B8*100</f>
        <v>0.18282241422203258</v>
      </c>
      <c r="V18" s="58" t="s">
        <v>70</v>
      </c>
      <c r="W18" s="30">
        <f>W8/'ตาราง 4 หน้า 1'!$B8*100</f>
        <v>0.19903327552611474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0.58727672586581958</v>
      </c>
      <c r="N19" s="30">
        <f>N9/'ตาราง 4 หน้า 1'!$B9*100</f>
        <v>1.0377393744858328</v>
      </c>
      <c r="O19" s="30">
        <f>O9/'ตาราง 4 หน้า 1'!$B9*100</f>
        <v>1.3517136925792155</v>
      </c>
      <c r="P19" s="30">
        <f>P9/'ตาราง 4 หน้า 1'!$B9*100</f>
        <v>3.4965510588867099</v>
      </c>
      <c r="Q19" s="30">
        <f>Q9/'ตาราง 4 หน้า 1'!$B9*100</f>
        <v>4.3347999562057575</v>
      </c>
      <c r="R19" s="30">
        <f>R9/'ตาราง 4 หน้า 1'!$B9*100</f>
        <v>2.9560222589145728</v>
      </c>
      <c r="S19" s="30">
        <f>S9/'ตาราง 4 หน้า 1'!$B9*100</f>
        <v>0.58891774964359289</v>
      </c>
      <c r="T19" s="30">
        <f>T9/'ตาราง 4 หน้า 1'!$B9*100</f>
        <v>2.6586351344585988</v>
      </c>
      <c r="U19" s="30">
        <f>U9/'ตาราง 4 หน้า 1'!$B9*100</f>
        <v>1.0039085435605126</v>
      </c>
      <c r="V19" s="58" t="s">
        <v>70</v>
      </c>
      <c r="W19" s="30">
        <f>W9/'ตาราง 4 หน้า 1'!$B9*100</f>
        <v>0.2137857794769602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6.1056840699573164E-2</v>
      </c>
      <c r="N20" s="29">
        <f>N10/'ตาราง 4 หน้า 1'!$B10*100</f>
        <v>0.26829458234482184</v>
      </c>
      <c r="O20" s="29">
        <f>O10/'ตาราง 4 หน้า 1'!$B10*100</f>
        <v>0.36550276435381529</v>
      </c>
      <c r="P20" s="29">
        <f>P10/'ตาราง 4 หน้า 1'!$B10*100</f>
        <v>4.199034299627562</v>
      </c>
      <c r="Q20" s="29">
        <f>Q10/'ตาราง 4 หน้า 1'!$B10*100</f>
        <v>3.1130517288384012</v>
      </c>
      <c r="R20" s="29">
        <f>R10/'ตาราง 4 หน้า 1'!$B10*100</f>
        <v>1.4299946255840812</v>
      </c>
      <c r="S20" s="29">
        <f>S10/'ตาราง 4 หน้า 1'!$B10*100</f>
        <v>0.42639232767551294</v>
      </c>
      <c r="T20" s="29">
        <f>T10/'ตาราง 4 หน้า 1'!$B10*100</f>
        <v>1.9454466646422153</v>
      </c>
      <c r="U20" s="29">
        <f>U10/'ตาราง 4 หน้า 1'!$B10*100</f>
        <v>0.23656259179645001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4.6193506324065284E-2</v>
      </c>
      <c r="N21" s="30">
        <f>N11/'ตาราง 4 หน้า 1'!$B11*100</f>
        <v>0.28553919851699139</v>
      </c>
      <c r="O21" s="30">
        <f>O11/'ตาราง 4 หน้า 1'!$B11*100</f>
        <v>0.3637788778083047</v>
      </c>
      <c r="P21" s="30">
        <f>P11/'ตาราง 4 หน้า 1'!$B11*100</f>
        <v>5.1506278205531686</v>
      </c>
      <c r="Q21" s="30">
        <f>Q11/'ตาราง 4 หน้า 1'!$B11*100</f>
        <v>2.2896940938520283</v>
      </c>
      <c r="R21" s="30">
        <f>R11/'ตาราง 4 หน้า 1'!$B11*100</f>
        <v>0.64274919608645387</v>
      </c>
      <c r="S21" s="30">
        <f>S11/'ตาราง 4 หน้า 1'!$B11*100</f>
        <v>0.49251957437465066</v>
      </c>
      <c r="T21" s="30">
        <f>T11/'ตาราง 4 หน้า 1'!$B11*100</f>
        <v>1.8678276098985764</v>
      </c>
      <c r="U21" s="30">
        <f>U11/'ตาราง 4 หน้า 1'!$B11*100</f>
        <v>6.6111491692761926E-2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7.842245162396283E-2</v>
      </c>
      <c r="N22" s="30">
        <f>N12/'ตาราง 4 หน้า 1'!$B12*100</f>
        <v>0.24814704526054981</v>
      </c>
      <c r="O22" s="30">
        <f>O12/'ตาราง 4 หน้า 1'!$B12*100</f>
        <v>0.36751662930699536</v>
      </c>
      <c r="P22" s="30">
        <f>P12/'ตาราง 4 หน้า 1'!$B12*100</f>
        <v>3.0872518487961678</v>
      </c>
      <c r="Q22" s="30">
        <f>Q12/'ตาราง 4 หน้า 1'!$B12*100</f>
        <v>4.0750115501356339</v>
      </c>
      <c r="R22" s="30">
        <f>R12/'ตาราง 4 หน้า 1'!$B12*100</f>
        <v>2.3497634127036946</v>
      </c>
      <c r="S22" s="30">
        <f>S12/'ตาราง 4 หน้า 1'!$B12*100</f>
        <v>0.34913336642015336</v>
      </c>
      <c r="T22" s="30">
        <f>T12/'ตาราง 4 หน้า 1'!$B12*100</f>
        <v>2.0361317181956751</v>
      </c>
      <c r="U22" s="30">
        <f>U12/'ตาราง 4 หน้า 1'!$B12*100</f>
        <v>0.43570705047861746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 t="s">
        <v>75</v>
      </c>
      <c r="N23" s="29">
        <f>N13/'ตาราง 4 หน้า 1'!$B13*100</f>
        <v>5.0055545814634714E-2</v>
      </c>
      <c r="O23" s="58" t="s">
        <v>70</v>
      </c>
      <c r="P23" s="29">
        <f>P13/'ตาราง 4 หน้า 1'!$B13*100</f>
        <v>5.4339241747164664</v>
      </c>
      <c r="Q23" s="29">
        <f>Q13/'ตาราง 4 หน้า 1'!$B13*100</f>
        <v>3.297539398263829</v>
      </c>
      <c r="R23" s="29">
        <f>R13/'ตาราง 4 หน้า 1'!$B13*100</f>
        <v>1.1783520483125605</v>
      </c>
      <c r="S23" s="29">
        <f>S13/'ตาราง 4 หน้า 1'!$B13*100</f>
        <v>0.34093373383185788</v>
      </c>
      <c r="T23" s="29">
        <f>T13/'ตาราง 4 หน้า 1'!$B13*100</f>
        <v>1.0207116047313345</v>
      </c>
      <c r="U23" s="29">
        <f>U13/'ตาราง 4 หน้า 1'!$B13*100</f>
        <v>8.5445552351958498E-2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9" t="s">
        <v>75</v>
      </c>
      <c r="N24" s="30">
        <f>N14/'ตาราง 4 หน้า 1'!$B14*100</f>
        <v>9.121014171906322E-2</v>
      </c>
      <c r="O24" s="22" t="s">
        <v>35</v>
      </c>
      <c r="P24" s="30">
        <f>P14/'ตาราง 4 หน้า 1'!$B14*100</f>
        <v>6.4505167505603698</v>
      </c>
      <c r="Q24" s="30">
        <f>Q14/'ตาราง 4 หน้า 1'!$B14*100</f>
        <v>2.4385575392817924</v>
      </c>
      <c r="R24" s="30">
        <f>R14/'ตาราง 4 หน้า 1'!$B14*100</f>
        <v>0.33519377570348008</v>
      </c>
      <c r="S24" s="30">
        <f>S14/'ตาราง 4 หน้า 1'!$B14*100</f>
        <v>0.46198006682987064</v>
      </c>
      <c r="T24" s="30">
        <f>T14/'ตาราง 4 หน้า 1'!$B14*100</f>
        <v>0.67287525025016792</v>
      </c>
      <c r="U24" s="9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2" t="s">
        <v>75</v>
      </c>
      <c r="N25" s="32" t="s">
        <v>75</v>
      </c>
      <c r="O25" s="32">
        <f>O15/'ตาราง 4 หน้า 1'!$B15*100</f>
        <v>0.23162167782456367</v>
      </c>
      <c r="P25" s="32">
        <f>P15/'ตาราง 4 หน้า 1'!$B15*100</f>
        <v>4.1974571177567155</v>
      </c>
      <c r="Q25" s="32">
        <f>Q15/'ตาราง 4 หน้า 1'!$B15*100</f>
        <v>4.3423025614367834</v>
      </c>
      <c r="R25" s="32">
        <f>R15/'ตาราง 4 หน้า 1'!$B15*100</f>
        <v>2.2038642855906838</v>
      </c>
      <c r="S25" s="32">
        <f>S15/'ตาราง 4 หน้า 1'!$B15*100</f>
        <v>0.19370740020082913</v>
      </c>
      <c r="T25" s="32">
        <f>T15/'ตาราง 4 หน้า 1'!$B15*100</f>
        <v>1.4437782925481863</v>
      </c>
      <c r="U25" s="32">
        <f>U15/'ตาราง 4 หน้า 1'!$B15*100</f>
        <v>0.18937133916669407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2019-08-30T07:42:10Z</dcterms:created>
  <dcterms:modified xsi:type="dcterms:W3CDTF">2020-04-16T07:20:02Z</dcterms:modified>
</cp:coreProperties>
</file>