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045" activeTab="1"/>
  </bookViews>
  <sheets>
    <sheet name="ตาราง 4 หน้า 1" sheetId="1" r:id="rId1"/>
    <sheet name="ตาราง 4 หน้า 2" sheetId="2" r:id="rId2"/>
  </sheets>
  <externalReferences>
    <externalReference r:id="rId3"/>
  </externalReferences>
  <definedNames>
    <definedName name="_xlnm.Print_Area" localSheetId="1">'ตาราง 4 หน้า 2'!$L$1:$W$26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U24" i="2"/>
  <c r="T24" i="2"/>
  <c r="S24" i="2"/>
  <c r="R24" i="2"/>
  <c r="Q24" i="2"/>
  <c r="P24" i="2"/>
  <c r="O24" i="2"/>
  <c r="N24" i="2"/>
  <c r="U23" i="2"/>
  <c r="T23" i="2"/>
  <c r="S23" i="2"/>
  <c r="R23" i="2"/>
  <c r="Q23" i="2"/>
  <c r="P23" i="2"/>
  <c r="O23" i="2"/>
  <c r="N23" i="2"/>
  <c r="U22" i="2"/>
  <c r="T22" i="2"/>
  <c r="S22" i="2"/>
  <c r="R22" i="2"/>
  <c r="Q22" i="2"/>
  <c r="P22" i="2"/>
  <c r="O22" i="2"/>
  <c r="N22" i="2"/>
  <c r="M22" i="2"/>
  <c r="U21" i="2"/>
  <c r="T21" i="2"/>
  <c r="S21" i="2"/>
  <c r="R21" i="2"/>
  <c r="Q21" i="2"/>
  <c r="P21" i="2"/>
  <c r="O21" i="2"/>
  <c r="N21" i="2"/>
  <c r="M21" i="2"/>
  <c r="U20" i="2"/>
  <c r="T20" i="2"/>
  <c r="S20" i="2"/>
  <c r="R20" i="2"/>
  <c r="Q20" i="2"/>
  <c r="P20" i="2"/>
  <c r="O20" i="2"/>
  <c r="N20" i="2"/>
  <c r="M20" i="2"/>
  <c r="W19" i="2"/>
  <c r="U19" i="2"/>
  <c r="T19" i="2"/>
  <c r="S19" i="2"/>
  <c r="R19" i="2"/>
  <c r="Q19" i="2"/>
  <c r="P19" i="2"/>
  <c r="O19" i="2"/>
  <c r="N19" i="2"/>
  <c r="M19" i="2"/>
  <c r="W18" i="2"/>
  <c r="U18" i="2"/>
  <c r="T18" i="2"/>
  <c r="S18" i="2"/>
  <c r="R18" i="2"/>
  <c r="Q18" i="2"/>
  <c r="P18" i="2"/>
  <c r="O18" i="2"/>
  <c r="N18" i="2"/>
  <c r="M18" i="2"/>
  <c r="W17" i="2"/>
  <c r="U17" i="2"/>
  <c r="T17" i="2"/>
  <c r="S17" i="2"/>
  <c r="R17" i="2"/>
  <c r="Q17" i="2"/>
  <c r="P17" i="2"/>
  <c r="O17" i="2"/>
  <c r="N17" i="2"/>
  <c r="M17" i="2"/>
  <c r="M25" i="1"/>
  <c r="K25" i="1"/>
  <c r="I25" i="1"/>
  <c r="H25" i="1"/>
  <c r="E25" i="1"/>
  <c r="C25" i="1"/>
  <c r="M24" i="1"/>
  <c r="L24" i="1"/>
  <c r="K24" i="1"/>
  <c r="J24" i="1"/>
  <c r="I24" i="1"/>
  <c r="H24" i="1"/>
  <c r="G24" i="1"/>
  <c r="F24" i="1"/>
  <c r="E24" i="1"/>
  <c r="C24" i="1"/>
  <c r="M23" i="1"/>
  <c r="L23" i="1"/>
  <c r="K23" i="1"/>
  <c r="J23" i="1"/>
  <c r="I23" i="1"/>
  <c r="H23" i="1"/>
  <c r="G23" i="1"/>
  <c r="F23" i="1"/>
  <c r="E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<sst xmlns="http://schemas.openxmlformats.org/spreadsheetml/2006/main" count="191" uniqueCount="74">
  <si>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2 (เมษายน-มิถุนายน) ปี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</si>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</sst>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8" fontId="5" fillId="0" borderId="1" xfId="3" applyNumberFormat="1" applyFont="1" applyBorder="1" applyAlignment="1">
      <alignment horizontal="center"/>
    </xf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3" fontId="5" fillId="0" borderId="0" xfId="2" quotePrefix="1" applyNumberFormat="1" applyFont="1" applyAlignment="1">
      <alignment horizontal="right"/>
    </xf>
    <xf numFmtId="189" fontId="2" fillId="0" borderId="0" xfId="3" applyNumberFormat="1" applyFont="1" applyBorder="1" applyAlignment="1">
      <alignment horizontal="right"/>
    </xf>
    <xf numFmtId="3" fontId="2" fillId="0" borderId="0" xfId="2" quotePrefix="1" applyNumberFormat="1" applyFont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3" fontId="2" fillId="0" borderId="2" xfId="2" quotePrefix="1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5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7" fontId="2" fillId="0" borderId="2" xfId="3" applyNumberFormat="1" applyFont="1" applyBorder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3" fontId="2" fillId="0" borderId="0" xfId="2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7;&#3591;&#3610;%202562/&#3610;&#3619;&#3636;&#3585;&#3634;&#3619;&#3586;&#3657;&#3629;&#3617;&#3641;&#3621;/&#3649;&#3619;&#3591;&#3591;&#3634;&#3609;/&#3586;&#3657;&#3629;&#3617;&#3641;&#3621;&#3626;&#3635;&#3619;&#3623;&#3592;&#3616;&#3634;&#3623;&#3632;&#3585;&#3634;&#3619;&#3607;&#3635;&#3591;&#3634;&#3609;&#3586;&#3629;&#3591;&#3611;&#3619;&#3632;&#3594;&#3634;&#3585;&#3619;%20&#3652;&#3605;&#3619;&#3617;&#3634;&#3626;&#3607;&#3637;&#3656;%202%20&#3611;&#3637;%20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  <sheetName val="ตาราง3 "/>
      <sheetName val="ตาราง 4 หน้า 1"/>
      <sheetName val="ตาราง 4 หน้า 2"/>
      <sheetName val="ตาราง5 "/>
      <sheetName val="ตาราง6 "/>
      <sheetName val="ตาราง7 "/>
      <sheetName val="ค่าประมาณประชากร"/>
    </sheetNames>
    <sheetDataSet>
      <sheetData sheetId="0"/>
      <sheetData sheetId="1"/>
      <sheetData sheetId="2">
        <row r="7">
          <cell r="B7">
            <v>37781802.079999998</v>
          </cell>
        </row>
        <row r="8">
          <cell r="B8">
            <v>20560866.370000001</v>
          </cell>
        </row>
        <row r="9">
          <cell r="B9">
            <v>17220935.719999999</v>
          </cell>
        </row>
        <row r="10">
          <cell r="B10">
            <v>9358668.1600000001</v>
          </cell>
        </row>
        <row r="11">
          <cell r="B11">
            <v>5165981.5</v>
          </cell>
        </row>
        <row r="12">
          <cell r="B12">
            <v>4192686.67</v>
          </cell>
        </row>
        <row r="13">
          <cell r="B13">
            <v>408388.34</v>
          </cell>
        </row>
        <row r="14">
          <cell r="B14">
            <v>230684.69</v>
          </cell>
        </row>
        <row r="15">
          <cell r="B15">
            <v>177703.65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0" zoomScaleNormal="100" workbookViewId="0">
      <selection activeCell="N24" sqref="N24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0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6" s="5" customFormat="1" ht="23.25" customHeight="1" x14ac:dyDescent="0.3">
      <c r="A5" s="6" t="s">
        <v>12</v>
      </c>
      <c r="B5" s="6" t="s">
        <v>13</v>
      </c>
      <c r="C5" s="6" t="s">
        <v>14</v>
      </c>
      <c r="D5" s="6" t="s">
        <v>15</v>
      </c>
      <c r="E5" s="6"/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</row>
    <row r="6" spans="1:16" s="5" customFormat="1" ht="23.25" customHeight="1" x14ac:dyDescent="0.3">
      <c r="A6" s="7"/>
      <c r="B6" s="7"/>
      <c r="C6" s="7" t="s">
        <v>24</v>
      </c>
      <c r="D6" s="7" t="s">
        <v>25</v>
      </c>
      <c r="E6" s="7"/>
      <c r="F6" s="7" t="s">
        <v>26</v>
      </c>
      <c r="G6" s="7" t="s">
        <v>27</v>
      </c>
      <c r="H6" s="7"/>
      <c r="I6" s="7"/>
      <c r="J6" s="7"/>
      <c r="K6" s="7" t="s">
        <v>28</v>
      </c>
      <c r="L6" s="7" t="s">
        <v>29</v>
      </c>
      <c r="M6" s="7" t="s">
        <v>30</v>
      </c>
    </row>
    <row r="7" spans="1:16" s="12" customFormat="1" ht="23.25" customHeight="1" x14ac:dyDescent="0.3">
      <c r="A7" s="8" t="s">
        <v>31</v>
      </c>
      <c r="B7" s="9">
        <v>37781802.079999998</v>
      </c>
      <c r="C7" s="9">
        <v>11510846.630000001</v>
      </c>
      <c r="D7" s="9">
        <v>60312.17</v>
      </c>
      <c r="E7" s="9">
        <v>6281036.3300000001</v>
      </c>
      <c r="F7" s="9">
        <v>111781.28</v>
      </c>
      <c r="G7" s="9">
        <v>93708.66</v>
      </c>
      <c r="H7" s="9">
        <v>2350557.7999999998</v>
      </c>
      <c r="I7" s="9">
        <v>6258733.7800000003</v>
      </c>
      <c r="J7" s="9">
        <v>1292064.9099999999</v>
      </c>
      <c r="K7" s="9">
        <v>2871762.04</v>
      </c>
      <c r="L7" s="9">
        <v>186519.28</v>
      </c>
      <c r="M7" s="9">
        <v>516713.37</v>
      </c>
      <c r="N7" s="10"/>
      <c r="O7" s="11"/>
      <c r="P7" s="10"/>
    </row>
    <row r="8" spans="1:16" s="16" customFormat="1" ht="23.25" customHeight="1" x14ac:dyDescent="0.3">
      <c r="A8" s="13" t="s">
        <v>32</v>
      </c>
      <c r="B8" s="14">
        <v>20560866.370000001</v>
      </c>
      <c r="C8" s="14">
        <v>6800536.3499999996</v>
      </c>
      <c r="D8" s="14">
        <v>48507.34</v>
      </c>
      <c r="E8" s="14">
        <v>3206687.23</v>
      </c>
      <c r="F8" s="14">
        <v>85344.91</v>
      </c>
      <c r="G8" s="14">
        <v>56004.09</v>
      </c>
      <c r="H8" s="14">
        <v>1961370.32</v>
      </c>
      <c r="I8" s="14">
        <v>3125609.53</v>
      </c>
      <c r="J8" s="14">
        <v>1047916.99</v>
      </c>
      <c r="K8" s="14">
        <v>1019843.58</v>
      </c>
      <c r="L8" s="14">
        <v>108376.75</v>
      </c>
      <c r="M8" s="14">
        <v>224230.69</v>
      </c>
      <c r="N8" s="10"/>
      <c r="O8" s="15"/>
      <c r="P8" s="10"/>
    </row>
    <row r="9" spans="1:16" s="18" customFormat="1" ht="23.25" customHeight="1" x14ac:dyDescent="0.3">
      <c r="A9" s="13" t="s">
        <v>33</v>
      </c>
      <c r="B9" s="14">
        <v>17220935.719999999</v>
      </c>
      <c r="C9" s="14">
        <v>4710310.28</v>
      </c>
      <c r="D9" s="14">
        <v>11804.83</v>
      </c>
      <c r="E9" s="14">
        <v>3074349.11</v>
      </c>
      <c r="F9" s="14">
        <v>26436.38</v>
      </c>
      <c r="G9" s="14">
        <v>37704.57</v>
      </c>
      <c r="H9" s="14">
        <v>389187.48</v>
      </c>
      <c r="I9" s="14">
        <v>3133124.24</v>
      </c>
      <c r="J9" s="14">
        <v>244147.92</v>
      </c>
      <c r="K9" s="14">
        <v>1851918.46</v>
      </c>
      <c r="L9" s="14">
        <v>78142.53</v>
      </c>
      <c r="M9" s="14">
        <v>292482.68</v>
      </c>
      <c r="N9" s="10"/>
      <c r="O9" s="17"/>
      <c r="P9" s="10"/>
    </row>
    <row r="10" spans="1:16" s="16" customFormat="1" ht="23.25" customHeight="1" x14ac:dyDescent="0.3">
      <c r="A10" s="19" t="s">
        <v>34</v>
      </c>
      <c r="B10" s="9">
        <v>9358668.1600000001</v>
      </c>
      <c r="C10" s="9">
        <v>4669998.04</v>
      </c>
      <c r="D10" s="9">
        <v>7456.18</v>
      </c>
      <c r="E10" s="9">
        <v>822981.91</v>
      </c>
      <c r="F10" s="9">
        <v>28611.75</v>
      </c>
      <c r="G10" s="9">
        <v>13363.16</v>
      </c>
      <c r="H10" s="9">
        <v>610194.14</v>
      </c>
      <c r="I10" s="9">
        <v>1260776.67</v>
      </c>
      <c r="J10" s="9">
        <v>102421.05</v>
      </c>
      <c r="K10" s="9">
        <v>486002.76</v>
      </c>
      <c r="L10" s="9">
        <v>12092.46</v>
      </c>
      <c r="M10" s="9">
        <v>52502.54</v>
      </c>
      <c r="N10" s="10"/>
      <c r="O10" s="15"/>
      <c r="P10" s="10"/>
    </row>
    <row r="11" spans="1:16" s="18" customFormat="1" ht="23.25" customHeight="1" x14ac:dyDescent="0.3">
      <c r="A11" s="1" t="s">
        <v>32</v>
      </c>
      <c r="B11" s="14">
        <v>5165981.5</v>
      </c>
      <c r="C11" s="14">
        <v>2684296.15</v>
      </c>
      <c r="D11" s="14">
        <v>4973.05</v>
      </c>
      <c r="E11" s="14">
        <v>388191.27</v>
      </c>
      <c r="F11" s="14">
        <v>25458.62</v>
      </c>
      <c r="G11" s="14">
        <v>9095.7000000000007</v>
      </c>
      <c r="H11" s="14">
        <v>520675.23</v>
      </c>
      <c r="I11" s="14">
        <v>607283.9</v>
      </c>
      <c r="J11" s="14">
        <v>85275.09</v>
      </c>
      <c r="K11" s="14">
        <v>163070.22</v>
      </c>
      <c r="L11" s="14">
        <v>8762.99</v>
      </c>
      <c r="M11" s="14">
        <v>22757.08</v>
      </c>
      <c r="N11" s="10"/>
      <c r="O11" s="17"/>
      <c r="P11" s="10"/>
    </row>
    <row r="12" spans="1:16" s="18" customFormat="1" ht="23.25" customHeight="1" x14ac:dyDescent="0.3">
      <c r="A12" s="1" t="s">
        <v>33</v>
      </c>
      <c r="B12" s="14">
        <v>4192686.67</v>
      </c>
      <c r="C12" s="14">
        <v>1985701.9</v>
      </c>
      <c r="D12" s="14">
        <v>2483.13</v>
      </c>
      <c r="E12" s="14">
        <v>434790.64</v>
      </c>
      <c r="F12" s="14">
        <v>3153.13</v>
      </c>
      <c r="G12" s="14">
        <v>4267.46</v>
      </c>
      <c r="H12" s="14">
        <v>89518.91</v>
      </c>
      <c r="I12" s="14">
        <v>653492.77</v>
      </c>
      <c r="J12" s="14">
        <v>17145.96</v>
      </c>
      <c r="K12" s="14">
        <v>322932.53999999998</v>
      </c>
      <c r="L12" s="14">
        <v>3329.47</v>
      </c>
      <c r="M12" s="14">
        <v>29745.46</v>
      </c>
      <c r="N12" s="10"/>
      <c r="O12" s="17"/>
      <c r="P12" s="10"/>
    </row>
    <row r="13" spans="1:16" s="16" customFormat="1" ht="23.25" customHeight="1" x14ac:dyDescent="0.3">
      <c r="A13" s="20" t="s">
        <v>35</v>
      </c>
      <c r="B13" s="21">
        <v>408388.34</v>
      </c>
      <c r="C13" s="21">
        <v>218608.66</v>
      </c>
      <c r="D13" s="21" t="s">
        <v>36</v>
      </c>
      <c r="E13" s="21">
        <v>38307.19</v>
      </c>
      <c r="F13" s="21">
        <v>272.81</v>
      </c>
      <c r="G13" s="21">
        <v>430.47</v>
      </c>
      <c r="H13" s="21">
        <v>24779.48</v>
      </c>
      <c r="I13" s="21">
        <v>51890.58</v>
      </c>
      <c r="J13" s="21">
        <v>1968.68</v>
      </c>
      <c r="K13" s="21">
        <v>11608.38</v>
      </c>
      <c r="L13" s="21">
        <v>375.86</v>
      </c>
      <c r="M13" s="21">
        <v>685.26</v>
      </c>
      <c r="N13" s="10"/>
      <c r="O13" s="15"/>
      <c r="P13" s="10"/>
    </row>
    <row r="14" spans="1:16" s="18" customFormat="1" ht="23.25" customHeight="1" x14ac:dyDescent="0.3">
      <c r="A14" s="1" t="s">
        <v>32</v>
      </c>
      <c r="B14" s="22">
        <v>230684.69</v>
      </c>
      <c r="C14" s="22">
        <v>130206.5</v>
      </c>
      <c r="D14" s="22" t="s">
        <v>36</v>
      </c>
      <c r="E14" s="22">
        <v>17113.98</v>
      </c>
      <c r="F14" s="22">
        <v>272.81</v>
      </c>
      <c r="G14" s="22">
        <v>430.47</v>
      </c>
      <c r="H14" s="22">
        <v>20908.36</v>
      </c>
      <c r="I14" s="22">
        <v>24404.560000000001</v>
      </c>
      <c r="J14" s="22">
        <v>1968.68</v>
      </c>
      <c r="K14" s="22">
        <v>4095.57</v>
      </c>
      <c r="L14" s="22">
        <v>375.86</v>
      </c>
      <c r="M14" s="22">
        <v>436.5</v>
      </c>
      <c r="N14" s="10"/>
      <c r="O14" s="17"/>
      <c r="P14" s="10"/>
    </row>
    <row r="15" spans="1:16" s="18" customFormat="1" ht="23.25" customHeight="1" x14ac:dyDescent="0.3">
      <c r="A15" s="13" t="s">
        <v>33</v>
      </c>
      <c r="B15" s="22">
        <v>177703.65</v>
      </c>
      <c r="C15" s="22">
        <v>88402.16</v>
      </c>
      <c r="D15" s="22" t="s">
        <v>36</v>
      </c>
      <c r="E15" s="22">
        <v>21193.21</v>
      </c>
      <c r="F15" s="22" t="s">
        <v>36</v>
      </c>
      <c r="G15" s="22" t="s">
        <v>36</v>
      </c>
      <c r="H15" s="22">
        <v>3871.12</v>
      </c>
      <c r="I15" s="22">
        <v>27486.02</v>
      </c>
      <c r="J15" s="22" t="s">
        <v>36</v>
      </c>
      <c r="K15" s="22">
        <v>7512.81</v>
      </c>
      <c r="L15" s="22" t="s">
        <v>36</v>
      </c>
      <c r="M15" s="22">
        <v>248.76</v>
      </c>
      <c r="N15" s="10"/>
      <c r="O15" s="17"/>
      <c r="P15" s="10"/>
    </row>
    <row r="16" spans="1:16" s="18" customFormat="1" ht="23.25" customHeight="1" x14ac:dyDescent="0.3">
      <c r="A16" s="23"/>
      <c r="B16" s="24" t="s">
        <v>37</v>
      </c>
      <c r="C16" s="24"/>
      <c r="D16" s="24"/>
      <c r="E16" s="24"/>
      <c r="F16" s="24"/>
      <c r="G16" s="24"/>
      <c r="H16" s="24"/>
      <c r="I16" s="24"/>
      <c r="J16" s="24"/>
      <c r="K16" s="24"/>
      <c r="L16" s="23"/>
      <c r="M16" s="25"/>
    </row>
    <row r="17" spans="1:26" s="16" customFormat="1" ht="23.25" customHeight="1" x14ac:dyDescent="0.3">
      <c r="A17" s="20" t="s">
        <v>31</v>
      </c>
      <c r="B17" s="26">
        <v>100</v>
      </c>
      <c r="C17" s="26">
        <f>C7/$B7*100</f>
        <v>30.466642659412297</v>
      </c>
      <c r="D17" s="26">
        <f t="shared" ref="D17:M17" si="0">D7/$B7*100</f>
        <v>0.15963285677134648</v>
      </c>
      <c r="E17" s="26">
        <f t="shared" si="0"/>
        <v>16.624501702434415</v>
      </c>
      <c r="F17" s="26">
        <f t="shared" si="0"/>
        <v>0.29586010684009173</v>
      </c>
      <c r="G17" s="26">
        <f t="shared" si="0"/>
        <v>0.24802591417312303</v>
      </c>
      <c r="H17" s="26">
        <f>H7/$B7*100</f>
        <v>6.2214020258294678</v>
      </c>
      <c r="I17" s="26">
        <f t="shared" si="0"/>
        <v>16.565471828865185</v>
      </c>
      <c r="J17" s="26">
        <f t="shared" si="0"/>
        <v>3.4198075233789904</v>
      </c>
      <c r="K17" s="26">
        <f t="shared" si="0"/>
        <v>7.6009133548454608</v>
      </c>
      <c r="L17" s="26">
        <f t="shared" si="0"/>
        <v>0.49367491684239961</v>
      </c>
      <c r="M17" s="26">
        <f t="shared" si="0"/>
        <v>1.3676249981562554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s="18" customFormat="1" ht="23.25" customHeight="1" x14ac:dyDescent="0.3">
      <c r="A18" s="1" t="s">
        <v>32</v>
      </c>
      <c r="B18" s="28">
        <v>100</v>
      </c>
      <c r="C18" s="28">
        <f t="shared" ref="C18:M25" si="1">C8/$B8*100</f>
        <v>33.075144926395424</v>
      </c>
      <c r="D18" s="28">
        <f t="shared" si="1"/>
        <v>0.23592070065090354</v>
      </c>
      <c r="E18" s="28">
        <f t="shared" si="1"/>
        <v>15.596070575502699</v>
      </c>
      <c r="F18" s="28">
        <f t="shared" si="1"/>
        <v>0.41508421125933326</v>
      </c>
      <c r="G18" s="28">
        <f t="shared" si="1"/>
        <v>0.27238195605275939</v>
      </c>
      <c r="H18" s="28">
        <f t="shared" si="1"/>
        <v>9.5393369360242577</v>
      </c>
      <c r="I18" s="28">
        <f t="shared" si="1"/>
        <v>15.201740402148237</v>
      </c>
      <c r="J18" s="28">
        <f t="shared" si="1"/>
        <v>5.0966577533376567</v>
      </c>
      <c r="K18" s="28">
        <f t="shared" si="1"/>
        <v>4.9601196839061013</v>
      </c>
      <c r="L18" s="28">
        <f t="shared" si="1"/>
        <v>0.52710205907534435</v>
      </c>
      <c r="M18" s="28">
        <f t="shared" si="1"/>
        <v>1.0905702413745126</v>
      </c>
      <c r="N18" s="27"/>
      <c r="O18" s="27"/>
      <c r="P18" s="27"/>
      <c r="Q18" s="27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18" customFormat="1" ht="23.25" customHeight="1" x14ac:dyDescent="0.3">
      <c r="A19" s="1" t="s">
        <v>33</v>
      </c>
      <c r="B19" s="28">
        <v>100</v>
      </c>
      <c r="C19" s="28">
        <f t="shared" si="1"/>
        <v>27.352231937835725</v>
      </c>
      <c r="D19" s="28">
        <f t="shared" si="1"/>
        <v>6.8549294834717611E-2</v>
      </c>
      <c r="E19" s="28">
        <f t="shared" si="1"/>
        <v>17.852392924442086</v>
      </c>
      <c r="F19" s="28">
        <f t="shared" si="1"/>
        <v>0.1535130287333771</v>
      </c>
      <c r="G19" s="28">
        <f t="shared" si="1"/>
        <v>0.21894611659348326</v>
      </c>
      <c r="H19" s="28">
        <f t="shared" si="1"/>
        <v>2.2599670908010334</v>
      </c>
      <c r="I19" s="28">
        <f t="shared" si="1"/>
        <v>18.193693368016362</v>
      </c>
      <c r="J19" s="28">
        <f t="shared" si="1"/>
        <v>1.4177389891563921</v>
      </c>
      <c r="K19" s="28">
        <f t="shared" si="1"/>
        <v>10.753878245124767</v>
      </c>
      <c r="L19" s="28">
        <f t="shared" si="1"/>
        <v>0.45376471563764714</v>
      </c>
      <c r="M19" s="28">
        <f t="shared" si="1"/>
        <v>1.6984134007324432</v>
      </c>
      <c r="N19" s="27"/>
      <c r="O19" s="27"/>
      <c r="P19" s="27"/>
      <c r="Q19" s="27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16" customFormat="1" ht="23.25" customHeight="1" x14ac:dyDescent="0.3">
      <c r="A20" s="19" t="s">
        <v>38</v>
      </c>
      <c r="B20" s="26">
        <v>100</v>
      </c>
      <c r="C20" s="26">
        <f t="shared" si="1"/>
        <v>49.900241788250348</v>
      </c>
      <c r="D20" s="26">
        <f t="shared" si="1"/>
        <v>7.9671379223259051E-2</v>
      </c>
      <c r="E20" s="26">
        <f t="shared" si="1"/>
        <v>8.7937930475782586</v>
      </c>
      <c r="F20" s="26">
        <f t="shared" si="1"/>
        <v>0.30572459147862341</v>
      </c>
      <c r="G20" s="26">
        <f t="shared" si="1"/>
        <v>0.14278912096825538</v>
      </c>
      <c r="H20" s="26">
        <f t="shared" si="1"/>
        <v>6.5200959107412135</v>
      </c>
      <c r="I20" s="26">
        <f t="shared" si="1"/>
        <v>13.471753121760436</v>
      </c>
      <c r="J20" s="26">
        <f t="shared" si="1"/>
        <v>1.094397709684366</v>
      </c>
      <c r="K20" s="26">
        <f t="shared" si="1"/>
        <v>5.1930761053931844</v>
      </c>
      <c r="L20" s="26">
        <f t="shared" si="1"/>
        <v>0.12921133427600875</v>
      </c>
      <c r="M20" s="26">
        <f t="shared" si="1"/>
        <v>0.56100439830105053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18" customFormat="1" ht="23.25" customHeight="1" x14ac:dyDescent="0.3">
      <c r="A21" s="1" t="s">
        <v>32</v>
      </c>
      <c r="B21" s="28">
        <v>100</v>
      </c>
      <c r="C21" s="28">
        <f t="shared" si="1"/>
        <v>51.961009732613249</v>
      </c>
      <c r="D21" s="28">
        <f t="shared" si="1"/>
        <v>9.6265346672263538E-2</v>
      </c>
      <c r="E21" s="28">
        <f t="shared" si="1"/>
        <v>7.51437592256186</v>
      </c>
      <c r="F21" s="28">
        <f t="shared" si="1"/>
        <v>0.49281283721205732</v>
      </c>
      <c r="G21" s="28">
        <f t="shared" si="1"/>
        <v>0.17606915549349142</v>
      </c>
      <c r="H21" s="28">
        <f t="shared" si="1"/>
        <v>10.078921691841133</v>
      </c>
      <c r="I21" s="28">
        <f t="shared" si="1"/>
        <v>11.755440858624834</v>
      </c>
      <c r="J21" s="28">
        <f t="shared" si="1"/>
        <v>1.6507045176216755</v>
      </c>
      <c r="K21" s="28">
        <f t="shared" si="1"/>
        <v>3.1566164145187128</v>
      </c>
      <c r="L21" s="28">
        <f t="shared" si="1"/>
        <v>0.16962875302592545</v>
      </c>
      <c r="M21" s="28">
        <f t="shared" si="1"/>
        <v>0.44051803127827699</v>
      </c>
      <c r="N21" s="27"/>
      <c r="O21" s="27"/>
      <c r="P21" s="27"/>
      <c r="Q21" s="27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18" customFormat="1" ht="23.25" customHeight="1" x14ac:dyDescent="0.3">
      <c r="A22" s="1" t="s">
        <v>33</v>
      </c>
      <c r="B22" s="28">
        <v>100</v>
      </c>
      <c r="C22" s="28">
        <f t="shared" si="1"/>
        <v>47.361085058140056</v>
      </c>
      <c r="D22" s="28">
        <f t="shared" si="1"/>
        <v>5.9225269986607418E-2</v>
      </c>
      <c r="E22" s="28">
        <f t="shared" si="1"/>
        <v>10.370215430384166</v>
      </c>
      <c r="F22" s="28">
        <f t="shared" si="1"/>
        <v>7.5205476778449562E-2</v>
      </c>
      <c r="G22" s="28">
        <f t="shared" si="1"/>
        <v>0.10178342279987262</v>
      </c>
      <c r="H22" s="28">
        <f t="shared" si="1"/>
        <v>2.1351204381795599</v>
      </c>
      <c r="I22" s="28">
        <f t="shared" si="1"/>
        <v>15.586491942647363</v>
      </c>
      <c r="J22" s="28">
        <f t="shared" si="1"/>
        <v>0.40894923349948309</v>
      </c>
      <c r="K22" s="28">
        <f t="shared" si="1"/>
        <v>7.7022817447982579</v>
      </c>
      <c r="L22" s="28">
        <f t="shared" si="1"/>
        <v>7.9411371801842753E-2</v>
      </c>
      <c r="M22" s="28">
        <f t="shared" si="1"/>
        <v>0.70946059987831145</v>
      </c>
      <c r="N22" s="27"/>
      <c r="O22" s="27"/>
      <c r="P22" s="27"/>
      <c r="Q22" s="27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16" customFormat="1" ht="23.25" customHeight="1" x14ac:dyDescent="0.3">
      <c r="A23" s="20" t="s">
        <v>39</v>
      </c>
      <c r="B23" s="30">
        <v>100</v>
      </c>
      <c r="C23" s="26">
        <f t="shared" si="1"/>
        <v>53.529603710037364</v>
      </c>
      <c r="D23" s="31" t="s">
        <v>36</v>
      </c>
      <c r="E23" s="26">
        <f t="shared" si="1"/>
        <v>9.3800890593497357</v>
      </c>
      <c r="F23" s="26">
        <f t="shared" si="1"/>
        <v>6.6801613385925759E-2</v>
      </c>
      <c r="G23" s="26">
        <f t="shared" si="1"/>
        <v>0.10540702508793469</v>
      </c>
      <c r="H23" s="26">
        <f t="shared" si="1"/>
        <v>6.0676267104002033</v>
      </c>
      <c r="I23" s="26">
        <f t="shared" si="1"/>
        <v>12.706185490016683</v>
      </c>
      <c r="J23" s="26">
        <f t="shared" si="1"/>
        <v>0.48206077578022916</v>
      </c>
      <c r="K23" s="26">
        <f t="shared" si="1"/>
        <v>2.8424856596052663</v>
      </c>
      <c r="L23" s="26">
        <f t="shared" si="1"/>
        <v>9.2034948892027624E-2</v>
      </c>
      <c r="M23" s="26">
        <f t="shared" si="1"/>
        <v>0.16779617165367647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18" customFormat="1" ht="23.25" customHeight="1" x14ac:dyDescent="0.3">
      <c r="A24" s="1" t="s">
        <v>32</v>
      </c>
      <c r="B24" s="32">
        <v>100</v>
      </c>
      <c r="C24" s="28">
        <f t="shared" si="1"/>
        <v>56.443494364537152</v>
      </c>
      <c r="D24" s="33" t="s">
        <v>36</v>
      </c>
      <c r="E24" s="28">
        <f t="shared" si="1"/>
        <v>7.4187758190628079</v>
      </c>
      <c r="F24" s="28">
        <f t="shared" si="1"/>
        <v>0.1182609907922368</v>
      </c>
      <c r="G24" s="28">
        <f t="shared" si="1"/>
        <v>0.18660536163019747</v>
      </c>
      <c r="H24" s="28">
        <f t="shared" si="1"/>
        <v>9.0636097263325119</v>
      </c>
      <c r="I24" s="28">
        <f t="shared" si="1"/>
        <v>10.579184947210845</v>
      </c>
      <c r="J24" s="28">
        <f t="shared" si="1"/>
        <v>0.85340730674411025</v>
      </c>
      <c r="K24" s="28">
        <f t="shared" si="1"/>
        <v>1.7753974050033403</v>
      </c>
      <c r="L24" s="28">
        <f t="shared" si="1"/>
        <v>0.16293235584901625</v>
      </c>
      <c r="M24" s="28">
        <f t="shared" si="1"/>
        <v>0.18921931923614005</v>
      </c>
      <c r="N24" s="27"/>
      <c r="O24" s="27"/>
      <c r="P24" s="27"/>
      <c r="Q24" s="27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18" customFormat="1" ht="23.25" customHeight="1" x14ac:dyDescent="0.3">
      <c r="A25" s="34" t="s">
        <v>33</v>
      </c>
      <c r="B25" s="35">
        <v>100</v>
      </c>
      <c r="C25" s="36">
        <f t="shared" si="1"/>
        <v>49.746957926863075</v>
      </c>
      <c r="D25" s="37" t="s">
        <v>36</v>
      </c>
      <c r="E25" s="36">
        <f t="shared" si="1"/>
        <v>11.926153458299815</v>
      </c>
      <c r="F25" s="37" t="s">
        <v>36</v>
      </c>
      <c r="G25" s="37" t="s">
        <v>36</v>
      </c>
      <c r="H25" s="36">
        <f t="shared" si="1"/>
        <v>2.1784133302833117</v>
      </c>
      <c r="I25" s="36">
        <f t="shared" si="1"/>
        <v>15.467335645609982</v>
      </c>
      <c r="J25" s="37" t="s">
        <v>36</v>
      </c>
      <c r="K25" s="36">
        <f t="shared" si="1"/>
        <v>4.227718451478065</v>
      </c>
      <c r="L25" s="37" t="s">
        <v>36</v>
      </c>
      <c r="M25" s="36">
        <f t="shared" si="1"/>
        <v>0.1399858697331203</v>
      </c>
      <c r="N25" s="27"/>
      <c r="O25" s="27"/>
      <c r="P25" s="27"/>
      <c r="Q25" s="27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3.25" customHeight="1" x14ac:dyDescent="0.3">
      <c r="A26" s="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3.25" customHeight="1" x14ac:dyDescent="0.35">
      <c r="A27" s="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3" zoomScaleNormal="100" workbookViewId="0">
      <selection activeCell="X17" sqref="X17:X26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40</v>
      </c>
      <c r="L1" s="2" t="s">
        <v>0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1</v>
      </c>
      <c r="D3" s="4" t="s">
        <v>41</v>
      </c>
      <c r="E3" s="4" t="s">
        <v>2</v>
      </c>
      <c r="F3" s="4" t="s">
        <v>3</v>
      </c>
      <c r="G3" s="4" t="s">
        <v>4</v>
      </c>
      <c r="H3" s="4" t="s">
        <v>42</v>
      </c>
      <c r="I3" s="4" t="s">
        <v>7</v>
      </c>
      <c r="J3" s="4" t="s">
        <v>43</v>
      </c>
      <c r="K3" s="4" t="s">
        <v>8</v>
      </c>
      <c r="L3" s="4"/>
      <c r="M3" s="4" t="s">
        <v>9</v>
      </c>
      <c r="N3" s="4" t="s">
        <v>9</v>
      </c>
      <c r="O3" s="4" t="s">
        <v>44</v>
      </c>
      <c r="P3" s="4" t="s">
        <v>44</v>
      </c>
      <c r="Q3" s="4" t="s">
        <v>45</v>
      </c>
      <c r="R3" s="4" t="s">
        <v>46</v>
      </c>
      <c r="S3" s="4" t="s">
        <v>47</v>
      </c>
      <c r="T3" s="4" t="s">
        <v>9</v>
      </c>
      <c r="U3" s="4" t="s">
        <v>48</v>
      </c>
      <c r="V3" s="4" t="s">
        <v>49</v>
      </c>
      <c r="W3" s="4" t="s">
        <v>50</v>
      </c>
    </row>
    <row r="4" spans="1:24" s="5" customFormat="1" ht="23.25" customHeight="1" x14ac:dyDescent="0.3">
      <c r="A4" s="6" t="s">
        <v>12</v>
      </c>
      <c r="B4" s="6" t="s">
        <v>13</v>
      </c>
      <c r="C4" s="6" t="s">
        <v>14</v>
      </c>
      <c r="D4" s="6"/>
      <c r="E4" s="6" t="s">
        <v>15</v>
      </c>
      <c r="F4" s="6"/>
      <c r="G4" s="6" t="s">
        <v>16</v>
      </c>
      <c r="H4" s="6"/>
      <c r="I4" s="6" t="s">
        <v>19</v>
      </c>
      <c r="J4" s="6" t="s">
        <v>51</v>
      </c>
      <c r="K4" s="6" t="s">
        <v>20</v>
      </c>
      <c r="L4" s="6" t="s">
        <v>12</v>
      </c>
      <c r="M4" s="6" t="s">
        <v>52</v>
      </c>
      <c r="N4" s="6" t="s">
        <v>53</v>
      </c>
      <c r="O4" s="6" t="s">
        <v>22</v>
      </c>
      <c r="P4" s="6" t="s">
        <v>54</v>
      </c>
      <c r="Q4" s="6"/>
      <c r="R4" s="6" t="s">
        <v>55</v>
      </c>
      <c r="S4" s="6" t="s">
        <v>56</v>
      </c>
      <c r="T4" s="6" t="s">
        <v>57</v>
      </c>
      <c r="U4" s="6" t="s">
        <v>58</v>
      </c>
      <c r="V4" s="6" t="s">
        <v>59</v>
      </c>
      <c r="W4" s="6"/>
    </row>
    <row r="5" spans="1:24" s="5" customFormat="1" ht="23.25" customHeight="1" x14ac:dyDescent="0.3">
      <c r="A5" s="7"/>
      <c r="B5" s="7"/>
      <c r="C5" s="7" t="s">
        <v>24</v>
      </c>
      <c r="D5" s="7"/>
      <c r="E5" s="7" t="s">
        <v>25</v>
      </c>
      <c r="F5" s="7"/>
      <c r="G5" s="7" t="s">
        <v>60</v>
      </c>
      <c r="H5" s="7"/>
      <c r="I5" s="7"/>
      <c r="J5" s="7"/>
      <c r="K5" s="7" t="s">
        <v>61</v>
      </c>
      <c r="L5" s="7"/>
      <c r="M5" s="7" t="s">
        <v>62</v>
      </c>
      <c r="N5" s="7" t="s">
        <v>63</v>
      </c>
      <c r="O5" s="7" t="s">
        <v>64</v>
      </c>
      <c r="P5" s="7" t="s">
        <v>65</v>
      </c>
      <c r="Q5" s="7"/>
      <c r="R5" s="7"/>
      <c r="S5" s="7" t="s">
        <v>66</v>
      </c>
      <c r="T5" s="7" t="s">
        <v>67</v>
      </c>
      <c r="U5" s="7" t="s">
        <v>68</v>
      </c>
      <c r="V5" s="7" t="s">
        <v>69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70</v>
      </c>
      <c r="G6" s="6"/>
      <c r="H6" s="6"/>
      <c r="I6" s="6"/>
      <c r="J6" s="6"/>
      <c r="K6" s="6"/>
      <c r="L6" s="6"/>
      <c r="M6" s="41" t="s">
        <v>70</v>
      </c>
      <c r="N6" s="41"/>
      <c r="O6" s="41"/>
      <c r="P6" s="41"/>
      <c r="Q6" s="41"/>
      <c r="R6" s="41"/>
      <c r="S6" s="41"/>
      <c r="T6" s="41"/>
      <c r="U6" s="41"/>
    </row>
    <row r="7" spans="1:24" s="8" customFormat="1" ht="23.25" customHeight="1" x14ac:dyDescent="0.3">
      <c r="A7" s="20" t="s">
        <v>31</v>
      </c>
      <c r="B7" s="42">
        <v>38508495</v>
      </c>
      <c r="C7" s="42">
        <v>15458902</v>
      </c>
      <c r="D7" s="42">
        <v>434376</v>
      </c>
      <c r="E7" s="42">
        <v>34922</v>
      </c>
      <c r="F7" s="42">
        <v>5163473</v>
      </c>
      <c r="G7" s="42">
        <v>115115</v>
      </c>
      <c r="H7" s="42">
        <v>2010264</v>
      </c>
      <c r="I7" s="42">
        <v>6110646</v>
      </c>
      <c r="J7" s="42">
        <v>2536730</v>
      </c>
      <c r="K7" s="42">
        <v>1067676</v>
      </c>
      <c r="L7" s="8" t="s">
        <v>31</v>
      </c>
      <c r="M7" s="9">
        <v>188008.5</v>
      </c>
      <c r="N7" s="9">
        <v>386009.21</v>
      </c>
      <c r="O7" s="9">
        <v>595517.6</v>
      </c>
      <c r="P7" s="9">
        <v>1666159.37</v>
      </c>
      <c r="Q7" s="9">
        <v>1201739.77</v>
      </c>
      <c r="R7" s="9">
        <v>650378.43999999994</v>
      </c>
      <c r="S7" s="9">
        <v>243404.72</v>
      </c>
      <c r="T7" s="9">
        <v>1002419.79</v>
      </c>
      <c r="U7" s="9">
        <v>220821.77</v>
      </c>
      <c r="V7" s="9">
        <v>2945.15</v>
      </c>
      <c r="W7" s="9">
        <v>90361.51</v>
      </c>
      <c r="X7" s="43"/>
    </row>
    <row r="8" spans="1:24" ht="23.25" customHeight="1" x14ac:dyDescent="0.3">
      <c r="A8" s="1" t="s">
        <v>32</v>
      </c>
      <c r="B8" s="44">
        <v>20811127</v>
      </c>
      <c r="C8" s="44">
        <v>8652594</v>
      </c>
      <c r="D8" s="44">
        <v>341765</v>
      </c>
      <c r="E8" s="44">
        <v>29757</v>
      </c>
      <c r="F8" s="44">
        <v>2536936</v>
      </c>
      <c r="G8" s="44">
        <v>94686</v>
      </c>
      <c r="H8" s="44">
        <v>1702211</v>
      </c>
      <c r="I8" s="44">
        <v>3121558</v>
      </c>
      <c r="J8" s="44">
        <v>893857</v>
      </c>
      <c r="K8" s="44">
        <v>890304</v>
      </c>
      <c r="L8" s="13" t="s">
        <v>32</v>
      </c>
      <c r="M8" s="14">
        <v>90866.73</v>
      </c>
      <c r="N8" s="14">
        <v>206367.24</v>
      </c>
      <c r="O8" s="14">
        <v>326758.83</v>
      </c>
      <c r="P8" s="14">
        <v>1003653.4</v>
      </c>
      <c r="Q8" s="14">
        <v>379411.46</v>
      </c>
      <c r="R8" s="14">
        <v>149657.60000000001</v>
      </c>
      <c r="S8" s="14">
        <v>141049.46</v>
      </c>
      <c r="T8" s="14">
        <v>489130.09</v>
      </c>
      <c r="U8" s="14">
        <v>42300.91</v>
      </c>
      <c r="V8" s="14">
        <v>2794.3</v>
      </c>
      <c r="W8" s="14">
        <v>44448.57</v>
      </c>
      <c r="X8" s="43"/>
    </row>
    <row r="9" spans="1:24" ht="23.25" customHeight="1" x14ac:dyDescent="0.3">
      <c r="A9" s="1" t="s">
        <v>33</v>
      </c>
      <c r="B9" s="44">
        <v>17697368</v>
      </c>
      <c r="C9" s="44">
        <v>6806308</v>
      </c>
      <c r="D9" s="44">
        <v>92612</v>
      </c>
      <c r="E9" s="44">
        <v>5165</v>
      </c>
      <c r="F9" s="44">
        <v>2626537</v>
      </c>
      <c r="G9" s="44">
        <v>20429</v>
      </c>
      <c r="H9" s="44">
        <v>308053</v>
      </c>
      <c r="I9" s="44">
        <v>2989088</v>
      </c>
      <c r="J9" s="44">
        <v>1642872</v>
      </c>
      <c r="K9" s="44">
        <v>177373</v>
      </c>
      <c r="L9" s="13" t="s">
        <v>33</v>
      </c>
      <c r="M9" s="14">
        <v>97141.77</v>
      </c>
      <c r="N9" s="14">
        <v>179641.97</v>
      </c>
      <c r="O9" s="14">
        <v>268758.78000000003</v>
      </c>
      <c r="P9" s="14">
        <v>662505.97</v>
      </c>
      <c r="Q9" s="14">
        <v>822328.31</v>
      </c>
      <c r="R9" s="14">
        <v>500720.84</v>
      </c>
      <c r="S9" s="14">
        <v>102355.26</v>
      </c>
      <c r="T9" s="14">
        <v>513289.7</v>
      </c>
      <c r="U9" s="14">
        <v>178520.86</v>
      </c>
      <c r="V9" s="14">
        <v>150.85</v>
      </c>
      <c r="W9" s="14">
        <v>45912.94</v>
      </c>
      <c r="X9" s="43"/>
    </row>
    <row r="10" spans="1:24" s="8" customFormat="1" ht="23.25" customHeight="1" x14ac:dyDescent="0.3">
      <c r="A10" s="19" t="s">
        <v>34</v>
      </c>
      <c r="B10" s="45">
        <v>12912695</v>
      </c>
      <c r="C10" s="45">
        <v>7476564</v>
      </c>
      <c r="D10" s="45">
        <v>60877</v>
      </c>
      <c r="E10" s="45">
        <v>4301</v>
      </c>
      <c r="F10" s="45">
        <v>950167</v>
      </c>
      <c r="G10" s="45">
        <v>27876</v>
      </c>
      <c r="H10" s="45">
        <v>575775</v>
      </c>
      <c r="I10" s="45">
        <v>1581967</v>
      </c>
      <c r="J10" s="45">
        <v>509688</v>
      </c>
      <c r="K10" s="45">
        <v>144597</v>
      </c>
      <c r="L10" s="19" t="s">
        <v>34</v>
      </c>
      <c r="M10" s="9">
        <v>6463.65</v>
      </c>
      <c r="N10" s="9">
        <v>25431.119999999999</v>
      </c>
      <c r="O10" s="9">
        <v>35109.599999999999</v>
      </c>
      <c r="P10" s="9">
        <v>482344.63</v>
      </c>
      <c r="Q10" s="9">
        <v>288314.48</v>
      </c>
      <c r="R10" s="9">
        <v>154141.45000000001</v>
      </c>
      <c r="S10" s="9">
        <v>71474.240000000005</v>
      </c>
      <c r="T10" s="9">
        <v>197380.51</v>
      </c>
      <c r="U10" s="9">
        <v>31607.83</v>
      </c>
      <c r="V10" s="9" t="s">
        <v>36</v>
      </c>
      <c r="W10" s="9" t="s">
        <v>36</v>
      </c>
      <c r="X10" s="43"/>
    </row>
    <row r="11" spans="1:24" ht="23.25" customHeight="1" x14ac:dyDescent="0.3">
      <c r="A11" s="1" t="s">
        <v>32</v>
      </c>
      <c r="B11" s="46">
        <v>7113004</v>
      </c>
      <c r="C11" s="46">
        <v>4135870</v>
      </c>
      <c r="D11" s="46">
        <v>50630</v>
      </c>
      <c r="E11" s="46">
        <v>3558</v>
      </c>
      <c r="F11" s="46">
        <v>452890</v>
      </c>
      <c r="G11" s="46">
        <v>23860</v>
      </c>
      <c r="H11" s="46">
        <v>513317</v>
      </c>
      <c r="I11" s="46">
        <v>843565</v>
      </c>
      <c r="J11" s="46">
        <v>174164</v>
      </c>
      <c r="K11" s="46">
        <v>129471</v>
      </c>
      <c r="L11" s="13" t="s">
        <v>32</v>
      </c>
      <c r="M11" s="14">
        <v>3475.34</v>
      </c>
      <c r="N11" s="14">
        <v>15788.2</v>
      </c>
      <c r="O11" s="14">
        <v>18051.04</v>
      </c>
      <c r="P11" s="14">
        <v>304335.09999999998</v>
      </c>
      <c r="Q11" s="14">
        <v>104422.9</v>
      </c>
      <c r="R11" s="14">
        <v>39754.089999999997</v>
      </c>
      <c r="S11" s="14">
        <v>42524.160000000003</v>
      </c>
      <c r="T11" s="14">
        <v>110932.94</v>
      </c>
      <c r="U11" s="14">
        <v>6858.44</v>
      </c>
      <c r="V11" s="14" t="s">
        <v>36</v>
      </c>
      <c r="W11" s="14" t="s">
        <v>36</v>
      </c>
      <c r="X11" s="43"/>
    </row>
    <row r="12" spans="1:24" ht="23.25" customHeight="1" x14ac:dyDescent="0.3">
      <c r="A12" s="1" t="s">
        <v>33</v>
      </c>
      <c r="B12" s="46">
        <v>5799691</v>
      </c>
      <c r="C12" s="46">
        <v>3340694</v>
      </c>
      <c r="D12" s="46">
        <v>10247</v>
      </c>
      <c r="E12" s="46">
        <v>743</v>
      </c>
      <c r="F12" s="46">
        <v>497277</v>
      </c>
      <c r="G12" s="46">
        <v>4016</v>
      </c>
      <c r="H12" s="46">
        <v>62458</v>
      </c>
      <c r="I12" s="46">
        <v>738402</v>
      </c>
      <c r="J12" s="46">
        <v>335524</v>
      </c>
      <c r="K12" s="46">
        <v>15126</v>
      </c>
      <c r="L12" s="13" t="s">
        <v>33</v>
      </c>
      <c r="M12" s="14">
        <v>2988.3</v>
      </c>
      <c r="N12" s="14">
        <v>9642.92</v>
      </c>
      <c r="O12" s="14">
        <v>17058.560000000001</v>
      </c>
      <c r="P12" s="14">
        <v>178009.53</v>
      </c>
      <c r="Q12" s="14">
        <v>183891.58</v>
      </c>
      <c r="R12" s="14">
        <v>114387.37</v>
      </c>
      <c r="S12" s="14">
        <v>28950.09</v>
      </c>
      <c r="T12" s="14">
        <v>86447.57</v>
      </c>
      <c r="U12" s="14">
        <v>24749.39</v>
      </c>
      <c r="V12" s="14" t="s">
        <v>36</v>
      </c>
      <c r="W12" s="14" t="s">
        <v>36</v>
      </c>
      <c r="X12" s="43"/>
    </row>
    <row r="13" spans="1:24" s="8" customFormat="1" ht="23.25" customHeight="1" x14ac:dyDescent="0.3">
      <c r="A13" s="20" t="s">
        <v>35</v>
      </c>
      <c r="B13" s="45">
        <v>588208</v>
      </c>
      <c r="C13" s="45">
        <v>383842</v>
      </c>
      <c r="D13" s="45">
        <v>4536</v>
      </c>
      <c r="E13" s="45">
        <v>116</v>
      </c>
      <c r="F13" s="45">
        <v>20204</v>
      </c>
      <c r="G13" s="45">
        <v>857</v>
      </c>
      <c r="H13" s="45">
        <v>21083</v>
      </c>
      <c r="I13" s="45">
        <v>64286</v>
      </c>
      <c r="J13" s="45">
        <v>14560</v>
      </c>
      <c r="K13" s="45">
        <v>3879</v>
      </c>
      <c r="L13" s="8" t="s">
        <v>35</v>
      </c>
      <c r="M13" s="47" t="s">
        <v>36</v>
      </c>
      <c r="N13" s="47">
        <v>1429.85</v>
      </c>
      <c r="O13" s="47">
        <v>717.62</v>
      </c>
      <c r="P13" s="47">
        <v>24022.29</v>
      </c>
      <c r="Q13" s="47">
        <v>17303.82</v>
      </c>
      <c r="R13" s="47">
        <v>7291.63</v>
      </c>
      <c r="S13" s="47">
        <v>2972.88</v>
      </c>
      <c r="T13" s="47">
        <v>4213.91</v>
      </c>
      <c r="U13" s="47">
        <v>1508.96</v>
      </c>
      <c r="V13" s="47" t="s">
        <v>36</v>
      </c>
      <c r="W13" s="47" t="s">
        <v>36</v>
      </c>
      <c r="X13" s="43"/>
    </row>
    <row r="14" spans="1:24" ht="23.25" customHeight="1" x14ac:dyDescent="0.3">
      <c r="A14" s="1" t="s">
        <v>32</v>
      </c>
      <c r="B14" s="46">
        <v>326349</v>
      </c>
      <c r="C14" s="46">
        <v>212398</v>
      </c>
      <c r="D14" s="46">
        <v>2564</v>
      </c>
      <c r="E14" s="46">
        <v>116</v>
      </c>
      <c r="F14" s="46">
        <v>7678</v>
      </c>
      <c r="G14" s="46">
        <v>579</v>
      </c>
      <c r="H14" s="46">
        <v>20052</v>
      </c>
      <c r="I14" s="46">
        <v>35628</v>
      </c>
      <c r="J14" s="46">
        <v>5927</v>
      </c>
      <c r="K14" s="46">
        <v>3419</v>
      </c>
      <c r="L14" s="13" t="s">
        <v>32</v>
      </c>
      <c r="M14" s="48" t="s">
        <v>36</v>
      </c>
      <c r="N14" s="48">
        <v>1429.85</v>
      </c>
      <c r="O14" s="48">
        <v>376.62</v>
      </c>
      <c r="P14" s="48">
        <v>17752.79</v>
      </c>
      <c r="Q14" s="48">
        <v>6959.01</v>
      </c>
      <c r="R14" s="48">
        <v>641.80999999999995</v>
      </c>
      <c r="S14" s="48">
        <v>1458.73</v>
      </c>
      <c r="T14" s="48">
        <v>1464.44</v>
      </c>
      <c r="U14" s="48">
        <v>388.15</v>
      </c>
      <c r="V14" s="48" t="s">
        <v>36</v>
      </c>
      <c r="W14" s="48" t="s">
        <v>36</v>
      </c>
      <c r="X14" s="43"/>
    </row>
    <row r="15" spans="1:24" ht="23.25" customHeight="1" x14ac:dyDescent="0.3">
      <c r="A15" s="13" t="s">
        <v>33</v>
      </c>
      <c r="B15" s="46">
        <v>261859</v>
      </c>
      <c r="C15" s="46">
        <v>171445</v>
      </c>
      <c r="D15" s="46">
        <v>1972</v>
      </c>
      <c r="E15" s="46">
        <v>0</v>
      </c>
      <c r="F15" s="46">
        <v>12526</v>
      </c>
      <c r="G15" s="46">
        <v>277</v>
      </c>
      <c r="H15" s="46">
        <v>1031</v>
      </c>
      <c r="I15" s="46">
        <v>28658</v>
      </c>
      <c r="J15" s="46">
        <v>8633</v>
      </c>
      <c r="K15" s="46">
        <v>460</v>
      </c>
      <c r="L15" s="13" t="s">
        <v>33</v>
      </c>
      <c r="M15" s="48" t="s">
        <v>36</v>
      </c>
      <c r="N15" s="48" t="s">
        <v>36</v>
      </c>
      <c r="O15" s="48">
        <v>341.01</v>
      </c>
      <c r="P15" s="48">
        <v>6269.5</v>
      </c>
      <c r="Q15" s="48">
        <v>10344.81</v>
      </c>
      <c r="R15" s="48">
        <v>6649.82</v>
      </c>
      <c r="S15" s="48">
        <v>1514.16</v>
      </c>
      <c r="T15" s="48">
        <v>2749.47</v>
      </c>
      <c r="U15" s="48">
        <v>1120.81</v>
      </c>
      <c r="V15" s="49" t="s">
        <v>36</v>
      </c>
      <c r="W15" s="49" t="s">
        <v>36</v>
      </c>
      <c r="X15" s="43"/>
    </row>
    <row r="16" spans="1:24" ht="23.25" customHeight="1" x14ac:dyDescent="0.3">
      <c r="A16" s="23"/>
      <c r="B16" s="25" t="s">
        <v>37</v>
      </c>
      <c r="C16" s="25"/>
      <c r="D16" s="25"/>
      <c r="E16" s="50"/>
      <c r="F16" s="51"/>
      <c r="G16" s="50"/>
      <c r="H16" s="25"/>
      <c r="I16" s="25"/>
      <c r="J16" s="25"/>
      <c r="K16" s="25"/>
      <c r="L16" s="23"/>
      <c r="M16" s="52" t="s">
        <v>37</v>
      </c>
      <c r="N16" s="52"/>
      <c r="O16" s="52"/>
      <c r="P16" s="52"/>
      <c r="Q16" s="52"/>
      <c r="R16" s="52"/>
      <c r="S16" s="52"/>
      <c r="T16" s="52"/>
      <c r="U16" s="52"/>
    </row>
    <row r="17" spans="1:36" s="8" customFormat="1" ht="23.25" customHeight="1" x14ac:dyDescent="0.3">
      <c r="A17" s="20" t="s">
        <v>31</v>
      </c>
      <c r="B17" s="53">
        <v>100</v>
      </c>
      <c r="C17" s="53">
        <v>40.144134430597717</v>
      </c>
      <c r="D17" s="53">
        <v>1.128000458080743</v>
      </c>
      <c r="E17" s="53">
        <v>9.068648359277609E-2</v>
      </c>
      <c r="F17" s="53">
        <v>13.408659569791029</v>
      </c>
      <c r="G17" s="53">
        <v>0.29893404039809918</v>
      </c>
      <c r="H17" s="53">
        <v>5.2203130763744463</v>
      </c>
      <c r="I17" s="53">
        <v>15.868306460691336</v>
      </c>
      <c r="J17" s="53">
        <v>6.5874555731144522</v>
      </c>
      <c r="K17" s="53">
        <v>2.7725726492297347</v>
      </c>
      <c r="L17" s="8" t="s">
        <v>31</v>
      </c>
      <c r="M17" s="30">
        <f>M7/'[1]ตาราง 4 หน้า 1'!$B7*100</f>
        <v>0.4976165498985643</v>
      </c>
      <c r="N17" s="30">
        <f>N7/'[1]ตาราง 4 หน้า 1'!$B7*100</f>
        <v>1.0216802501443838</v>
      </c>
      <c r="O17" s="30">
        <f>O7/'[1]ตาราง 4 หน้า 1'!$B7*100</f>
        <v>1.5762022116865633</v>
      </c>
      <c r="P17" s="30">
        <f>P7/'[1]ตาราง 4 หน้า 1'!$B7*100</f>
        <v>4.4099520887649524</v>
      </c>
      <c r="Q17" s="30">
        <f>Q7/'[1]ตาราง 4 หน้า 1'!$B7*100</f>
        <v>3.1807370316942807</v>
      </c>
      <c r="R17" s="30">
        <f>R7/'[1]ตาราง 4 หน้า 1'!$B7*100</f>
        <v>1.7214066142818563</v>
      </c>
      <c r="S17" s="30">
        <f>S7/'[1]ตาราง 4 หน้า 1'!$B7*100</f>
        <v>0.64423798389661147</v>
      </c>
      <c r="T17" s="30">
        <f>T7/'[1]ตาราง 4 หน้า 1'!$B7*100</f>
        <v>2.6531815181220177</v>
      </c>
      <c r="U17" s="30">
        <f>U7/'[1]ตาราง 4 หน้า 1'!$B7*100</f>
        <v>0.58446595409193891</v>
      </c>
      <c r="V17" s="31" t="s">
        <v>71</v>
      </c>
      <c r="W17" s="30">
        <f>W7/'[1]ตาราง 4 หน้า 1'!$B7*100</f>
        <v>0.23916675495961412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 spans="1:36" ht="23.25" customHeight="1" x14ac:dyDescent="0.3">
      <c r="A18" s="1" t="s">
        <v>32</v>
      </c>
      <c r="B18" s="55">
        <v>100</v>
      </c>
      <c r="C18" s="55">
        <v>41.576768043364495</v>
      </c>
      <c r="D18" s="55">
        <v>1.6422224514799224</v>
      </c>
      <c r="E18" s="55">
        <v>0.14298600935932013</v>
      </c>
      <c r="F18" s="55">
        <v>12.190286475114972</v>
      </c>
      <c r="G18" s="55">
        <v>0.45497776261708456</v>
      </c>
      <c r="H18" s="55">
        <v>8.1793311818240308</v>
      </c>
      <c r="I18" s="55">
        <v>14.999466391224272</v>
      </c>
      <c r="J18" s="55">
        <v>4.2950917554825354</v>
      </c>
      <c r="K18" s="55">
        <v>4.2780191577323032</v>
      </c>
      <c r="L18" s="13" t="s">
        <v>32</v>
      </c>
      <c r="M18" s="32">
        <f>M8/'[1]ตาราง 4 หน้า 1'!$B8*100</f>
        <v>0.44194018075319069</v>
      </c>
      <c r="N18" s="32">
        <f>N8/'[1]ตาราง 4 หน้า 1'!$B8*100</f>
        <v>1.0036894179766025</v>
      </c>
      <c r="O18" s="32">
        <f>O8/'[1]ตาราง 4 หน้า 1'!$B8*100</f>
        <v>1.5892269524049243</v>
      </c>
      <c r="P18" s="32">
        <f>P8/'[1]ตาราง 4 หน้า 1'!$B8*100</f>
        <v>4.8813769903412876</v>
      </c>
      <c r="Q18" s="32">
        <f>Q8/'[1]ตาราง 4 หน้า 1'!$B8*100</f>
        <v>1.8453087198387352</v>
      </c>
      <c r="R18" s="32">
        <f>R8/'[1]ตาราง 4 หน้า 1'!$B8*100</f>
        <v>0.7278759430991818</v>
      </c>
      <c r="S18" s="32">
        <f>S8/'[1]ตาราง 4 หน้า 1'!$B8*100</f>
        <v>0.68600932208675203</v>
      </c>
      <c r="T18" s="32">
        <f>T8/'[1]ตาราง 4 หน้า 1'!$B8*100</f>
        <v>2.3789371575979947</v>
      </c>
      <c r="U18" s="32">
        <f>U8/'[1]ตาราง 4 หน้า 1'!$B8*100</f>
        <v>0.20573505628984837</v>
      </c>
      <c r="V18" s="33" t="s">
        <v>71</v>
      </c>
      <c r="W18" s="32">
        <f>W8/'[1]ตาราง 4 หน้า 1'!$B8*100</f>
        <v>0.21618043325671399</v>
      </c>
      <c r="X18" s="54"/>
      <c r="Y18" s="54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ht="23.25" customHeight="1" x14ac:dyDescent="0.3">
      <c r="A19" s="1" t="s">
        <v>33</v>
      </c>
      <c r="B19" s="55">
        <v>100</v>
      </c>
      <c r="C19" s="55">
        <v>38.45943645405351</v>
      </c>
      <c r="D19" s="55">
        <v>0.5233094548296674</v>
      </c>
      <c r="E19" s="55">
        <v>2.9185130805891586E-2</v>
      </c>
      <c r="F19" s="55">
        <v>14.841399014813955</v>
      </c>
      <c r="G19" s="55">
        <v>0.11543524438210247</v>
      </c>
      <c r="H19" s="55">
        <v>1.7406712681795395</v>
      </c>
      <c r="I19" s="55">
        <v>16.890014379539377</v>
      </c>
      <c r="J19" s="55">
        <v>9.2831431204911379</v>
      </c>
      <c r="K19" s="55">
        <v>1.0022563807228284</v>
      </c>
      <c r="L19" s="13" t="s">
        <v>33</v>
      </c>
      <c r="M19" s="32">
        <f>M9/'[1]ตาราง 4 หน้า 1'!$B9*100</f>
        <v>0.56409112477658097</v>
      </c>
      <c r="N19" s="32">
        <f>N9/'[1]ตาราง 4 หน้า 1'!$B9*100</f>
        <v>1.0431603306629149</v>
      </c>
      <c r="O19" s="32">
        <f>O9/'[1]ตาราง 4 หน้า 1'!$B9*100</f>
        <v>1.5606514324762839</v>
      </c>
      <c r="P19" s="32">
        <f>P9/'[1]ตาราง 4 หน้า 1'!$B9*100</f>
        <v>3.8470962366497932</v>
      </c>
      <c r="Q19" s="32">
        <f>Q9/'[1]ตาราง 4 หน้า 1'!$B9*100</f>
        <v>4.7751662474703211</v>
      </c>
      <c r="R19" s="32">
        <f>R9/'[1]ตาราง 4 หน้า 1'!$B9*100</f>
        <v>2.907628529258572</v>
      </c>
      <c r="S19" s="32">
        <f>S9/'[1]ตาราง 4 หน้า 1'!$B9*100</f>
        <v>0.59436526367801801</v>
      </c>
      <c r="T19" s="32">
        <f>T9/'[1]ตาราง 4 หน้า 1'!$B9*100</f>
        <v>2.9806144587362762</v>
      </c>
      <c r="U19" s="32">
        <f>U9/'[1]ตาราง 4 หน้า 1'!$B9*100</f>
        <v>1.0366501733855842</v>
      </c>
      <c r="V19" s="33" t="s">
        <v>71</v>
      </c>
      <c r="W19" s="32">
        <f>W9/'[1]ตาราง 4 หน้า 1'!$B9*100</f>
        <v>0.2666111804057068</v>
      </c>
      <c r="X19" s="54"/>
      <c r="Y19" s="54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s="8" customFormat="1" ht="23.25" customHeight="1" x14ac:dyDescent="0.3">
      <c r="A20" s="19" t="s">
        <v>38</v>
      </c>
      <c r="B20" s="56">
        <v>100</v>
      </c>
      <c r="C20" s="56">
        <v>57.90087971565967</v>
      </c>
      <c r="D20" s="56">
        <v>0.47145076995933077</v>
      </c>
      <c r="E20" s="56">
        <v>3.3308306283080333E-2</v>
      </c>
      <c r="F20" s="56">
        <v>7.3583942004360834</v>
      </c>
      <c r="G20" s="56">
        <v>0.21588057334274527</v>
      </c>
      <c r="H20" s="56">
        <v>4.4589839688771402</v>
      </c>
      <c r="I20" s="56">
        <v>12.251253514467738</v>
      </c>
      <c r="J20" s="56">
        <v>3.9471853087213784</v>
      </c>
      <c r="K20" s="56">
        <v>1.1198049671273116</v>
      </c>
      <c r="L20" s="19" t="s">
        <v>72</v>
      </c>
      <c r="M20" s="30">
        <f>M10/'[1]ตาราง 4 หน้า 1'!$B10*100</f>
        <v>6.9065917174265953E-2</v>
      </c>
      <c r="N20" s="30">
        <f>N10/'[1]ตาราง 4 หน้า 1'!$B10*100</f>
        <v>0.27173866585734352</v>
      </c>
      <c r="O20" s="30">
        <f>O10/'[1]ตาราง 4 หน้า 1'!$B10*100</f>
        <v>0.37515594526646834</v>
      </c>
      <c r="P20" s="30">
        <f>P10/'[1]ตาราง 4 หน้า 1'!$B10*100</f>
        <v>5.1539879580472272</v>
      </c>
      <c r="Q20" s="30">
        <f>Q10/'[1]ตาราง 4 หน้า 1'!$B10*100</f>
        <v>3.0807212636546777</v>
      </c>
      <c r="R20" s="30">
        <f>R10/'[1]ตาราง 4 หน้า 1'!$B10*100</f>
        <v>1.6470447222268005</v>
      </c>
      <c r="S20" s="30">
        <f>S10/'[1]ตาราง 4 หน้า 1'!$B10*100</f>
        <v>0.7637223457231761</v>
      </c>
      <c r="T20" s="30">
        <f>T10/'[1]ตาราง 4 หน้า 1'!$B10*100</f>
        <v>2.1090662327747287</v>
      </c>
      <c r="U20" s="30">
        <f>U10/'[1]ตาราง 4 หน้า 1'!$B10*100</f>
        <v>0.33773854847311952</v>
      </c>
      <c r="V20" s="33" t="s">
        <v>36</v>
      </c>
      <c r="W20" s="33" t="s">
        <v>36</v>
      </c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</row>
    <row r="21" spans="1:36" ht="23.25" customHeight="1" x14ac:dyDescent="0.3">
      <c r="A21" s="1" t="s">
        <v>32</v>
      </c>
      <c r="B21" s="57">
        <v>100</v>
      </c>
      <c r="C21" s="57">
        <v>58.145194351078679</v>
      </c>
      <c r="D21" s="57">
        <v>0.71179490409396651</v>
      </c>
      <c r="E21" s="57">
        <v>5.0021060019086169E-2</v>
      </c>
      <c r="F21" s="57">
        <v>6.3670707903439956</v>
      </c>
      <c r="G21" s="57">
        <v>0.33544195954339406</v>
      </c>
      <c r="H21" s="57">
        <v>7.2165993439621294</v>
      </c>
      <c r="I21" s="57">
        <v>11.859475968240703</v>
      </c>
      <c r="J21" s="57">
        <v>2.4485294820584946</v>
      </c>
      <c r="K21" s="57">
        <v>1.8202014226338128</v>
      </c>
      <c r="L21" s="1" t="s">
        <v>32</v>
      </c>
      <c r="M21" s="32">
        <f>M11/'[1]ตาราง 4 หน้า 1'!$B11*100</f>
        <v>6.7273566504254811E-2</v>
      </c>
      <c r="N21" s="32">
        <f>N11/'[1]ตาราง 4 หน้า 1'!$B11*100</f>
        <v>0.30561859348509091</v>
      </c>
      <c r="O21" s="32">
        <f>O11/'[1]ตาราง 4 หน้า 1'!$B11*100</f>
        <v>0.34942130551570888</v>
      </c>
      <c r="P21" s="32">
        <f>P11/'[1]ตาราง 4 หน้า 1'!$B11*100</f>
        <v>5.8911380151090356</v>
      </c>
      <c r="Q21" s="32">
        <f>Q11/'[1]ตาราง 4 หน้า 1'!$B11*100</f>
        <v>2.0213564450434056</v>
      </c>
      <c r="R21" s="32">
        <f>R11/'[1]ตาราง 4 หน้า 1'!$B11*100</f>
        <v>0.76953605040978168</v>
      </c>
      <c r="S21" s="32">
        <f>S11/'[1]ตาราง 4 หน้า 1'!$B11*100</f>
        <v>0.82315741935970932</v>
      </c>
      <c r="T21" s="32">
        <f>T11/'[1]ตาราง 4 หน้า 1'!$B11*100</f>
        <v>2.1473739307815949</v>
      </c>
      <c r="U21" s="32">
        <f>U11/'[1]ตาราง 4 หน้า 1'!$B11*100</f>
        <v>0.13276160590199559</v>
      </c>
      <c r="V21" s="58" t="s">
        <v>36</v>
      </c>
      <c r="W21" s="58" t="s">
        <v>36</v>
      </c>
      <c r="X21" s="54"/>
      <c r="Y21" s="54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ht="23.25" customHeight="1" x14ac:dyDescent="0.3">
      <c r="A22" s="1" t="s">
        <v>33</v>
      </c>
      <c r="B22" s="57">
        <v>100</v>
      </c>
      <c r="C22" s="57">
        <v>57.60124116957266</v>
      </c>
      <c r="D22" s="57">
        <v>0.1766818266697312</v>
      </c>
      <c r="E22" s="57">
        <v>1.281102734611206E-2</v>
      </c>
      <c r="F22" s="57">
        <v>8.5741981771097802</v>
      </c>
      <c r="G22" s="57">
        <v>6.9245068401057916E-2</v>
      </c>
      <c r="H22" s="57">
        <v>1.07691944277721</v>
      </c>
      <c r="I22" s="57">
        <v>12.731747260328181</v>
      </c>
      <c r="J22" s="57">
        <v>5.7852047634951589</v>
      </c>
      <c r="K22" s="57">
        <v>0.26080699816593678</v>
      </c>
      <c r="L22" s="1" t="s">
        <v>33</v>
      </c>
      <c r="M22" s="32">
        <f>M12/'[1]ตาราง 4 หน้า 1'!$B12*100</f>
        <v>7.1274107397107267E-2</v>
      </c>
      <c r="N22" s="32">
        <f>N12/'[1]ตาราง 4 หน้า 1'!$B12*100</f>
        <v>0.22999381444356776</v>
      </c>
      <c r="O22" s="32">
        <f>O12/'[1]ตาราง 4 หน้า 1'!$B12*100</f>
        <v>0.4068646513000696</v>
      </c>
      <c r="P22" s="32">
        <f>P12/'[1]ตาราง 4 หน้า 1'!$B12*100</f>
        <v>4.245715075102428</v>
      </c>
      <c r="Q22" s="32">
        <f>Q12/'[1]ตาราง 4 หน้า 1'!$B12*100</f>
        <v>4.3860081726546003</v>
      </c>
      <c r="R22" s="32">
        <f>R12/'[1]ตาราง 4 หน้า 1'!$B12*100</f>
        <v>2.7282594432462082</v>
      </c>
      <c r="S22" s="32">
        <f>S12/'[1]ตาราง 4 หน้า 1'!$B12*100</f>
        <v>0.69049018633200177</v>
      </c>
      <c r="T22" s="32">
        <f>T12/'[1]ตาราง 4 หน้า 1'!$B12*100</f>
        <v>2.0618657391824611</v>
      </c>
      <c r="U22" s="32">
        <f>U12/'[1]ตาราง 4 หน้า 1'!$B12*100</f>
        <v>0.59029905995813414</v>
      </c>
      <c r="V22" s="58" t="s">
        <v>36</v>
      </c>
      <c r="W22" s="58" t="s">
        <v>36</v>
      </c>
      <c r="X22" s="54"/>
      <c r="Y22" s="5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1:36" s="8" customFormat="1" ht="23.25" customHeight="1" x14ac:dyDescent="0.3">
      <c r="A23" s="20" t="s">
        <v>39</v>
      </c>
      <c r="B23" s="56">
        <v>100</v>
      </c>
      <c r="C23" s="56">
        <v>65.256167886189914</v>
      </c>
      <c r="D23" s="56">
        <v>0.77115578162826748</v>
      </c>
      <c r="E23" s="56">
        <v>1.9720915050458341E-2</v>
      </c>
      <c r="F23" s="56">
        <v>3.4348393765470719</v>
      </c>
      <c r="G23" s="56">
        <v>0.14569676032967929</v>
      </c>
      <c r="H23" s="56">
        <v>3.5842763104208037</v>
      </c>
      <c r="I23" s="56">
        <v>10.929127111497973</v>
      </c>
      <c r="J23" s="56">
        <v>2.475314854609254</v>
      </c>
      <c r="K23" s="56">
        <v>0.65946059897179232</v>
      </c>
      <c r="L23" s="20" t="s">
        <v>73</v>
      </c>
      <c r="M23" s="59" t="s">
        <v>36</v>
      </c>
      <c r="N23" s="30">
        <f>N13/'[1]ตาราง 4 หน้า 1'!$B13*100</f>
        <v>0.35012018217758123</v>
      </c>
      <c r="O23" s="30">
        <f>O13/'[1]ตาราง 4 หน้า 1'!$B13*100</f>
        <v>0.17572000219203124</v>
      </c>
      <c r="P23" s="30">
        <f>P13/'[1]ตาราง 4 หน้า 1'!$B13*100</f>
        <v>5.8822174012117969</v>
      </c>
      <c r="Q23" s="30">
        <f>Q13/'[1]ตาราง 4 หน้า 1'!$B13*100</f>
        <v>4.2370994235535715</v>
      </c>
      <c r="R23" s="30">
        <f>R13/'[1]ตาราง 4 หน้า 1'!$B13*100</f>
        <v>1.7854647857967736</v>
      </c>
      <c r="S23" s="30">
        <f>S13/'[1]ตาราง 4 หน้า 1'!$B13*100</f>
        <v>0.72795418204153428</v>
      </c>
      <c r="T23" s="30">
        <f>T13/'[1]ตาราง 4 หน้า 1'!$B13*100</f>
        <v>1.0318389599467994</v>
      </c>
      <c r="U23" s="30">
        <f>U13/'[1]ตาราง 4 หน้า 1'!$B13*100</f>
        <v>0.36949145022113022</v>
      </c>
      <c r="V23" s="58" t="s">
        <v>36</v>
      </c>
      <c r="W23" s="58" t="s">
        <v>36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</row>
    <row r="24" spans="1:36" ht="23.25" customHeight="1" x14ac:dyDescent="0.3">
      <c r="A24" s="1" t="s">
        <v>32</v>
      </c>
      <c r="B24" s="57">
        <v>100</v>
      </c>
      <c r="C24" s="57">
        <v>65.083085898838362</v>
      </c>
      <c r="D24" s="57">
        <v>0.7856619753699261</v>
      </c>
      <c r="E24" s="57">
        <v>3.5544769556517718E-2</v>
      </c>
      <c r="F24" s="57">
        <v>2.3526960401288193</v>
      </c>
      <c r="G24" s="57">
        <v>0.17741742735537722</v>
      </c>
      <c r="H24" s="57">
        <v>6.144342406442183</v>
      </c>
      <c r="I24" s="57">
        <v>10.91714698068632</v>
      </c>
      <c r="J24" s="57">
        <v>1.8161538720817285</v>
      </c>
      <c r="K24" s="57">
        <v>1.0476514406356385</v>
      </c>
      <c r="L24" s="1" t="s">
        <v>32</v>
      </c>
      <c r="M24" s="59" t="s">
        <v>36</v>
      </c>
      <c r="N24" s="32">
        <f>N14/'[1]ตาราง 4 หน้า 1'!$B14*100</f>
        <v>0.61982873679219885</v>
      </c>
      <c r="O24" s="32">
        <f>O14/'[1]ตาราง 4 หน้า 1'!$B14*100</f>
        <v>0.16326180987563588</v>
      </c>
      <c r="P24" s="32">
        <f>P14/'[1]ตาราง 4 หน้า 1'!$B14*100</f>
        <v>7.6956949332008122</v>
      </c>
      <c r="Q24" s="32">
        <f>Q14/'[1]ตาราง 4 หน้า 1'!$B14*100</f>
        <v>3.0166761391924188</v>
      </c>
      <c r="R24" s="32">
        <f>R14/'[1]ตาราง 4 หน้า 1'!$B14*100</f>
        <v>0.27821959055887058</v>
      </c>
      <c r="S24" s="32">
        <f>S14/'[1]ตาราง 4 หน้า 1'!$B14*100</f>
        <v>0.63234798980374463</v>
      </c>
      <c r="T24" s="32">
        <f>T14/'[1]ตาราง 4 หน้า 1'!$B14*100</f>
        <v>0.63482322992479467</v>
      </c>
      <c r="U24" s="32">
        <f>U14/'[1]ตาราง 4 หน้า 1'!$B14*100</f>
        <v>0.16825997425316783</v>
      </c>
      <c r="V24" s="33" t="s">
        <v>36</v>
      </c>
      <c r="W24" s="33" t="s">
        <v>36</v>
      </c>
      <c r="X24" s="54"/>
      <c r="Y24" s="54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ht="23.25" customHeight="1" x14ac:dyDescent="0.3">
      <c r="A25" s="34" t="s">
        <v>33</v>
      </c>
      <c r="B25" s="60">
        <v>100</v>
      </c>
      <c r="C25" s="60">
        <v>65.472257970892727</v>
      </c>
      <c r="D25" s="60">
        <v>0.75307703764239542</v>
      </c>
      <c r="E25" s="60">
        <v>0</v>
      </c>
      <c r="F25" s="60">
        <v>4.7834903516778109</v>
      </c>
      <c r="G25" s="57">
        <v>0.1057821193848598</v>
      </c>
      <c r="H25" s="60">
        <v>0.39372333965989337</v>
      </c>
      <c r="I25" s="60">
        <v>10.944057679896432</v>
      </c>
      <c r="J25" s="60">
        <v>3.2968124066768758</v>
      </c>
      <c r="K25" s="60">
        <v>0.17566705746222203</v>
      </c>
      <c r="L25" s="34" t="s">
        <v>33</v>
      </c>
      <c r="M25" s="61" t="s">
        <v>36</v>
      </c>
      <c r="N25" s="61" t="s">
        <v>36</v>
      </c>
      <c r="O25" s="35">
        <f>O15/'[1]ตาราง 4 หน้า 1'!$B15*100</f>
        <v>0.19189814052778317</v>
      </c>
      <c r="P25" s="35">
        <f>P15/'[1]ตาราง 4 หน้า 1'!$B15*100</f>
        <v>3.5280648427874164</v>
      </c>
      <c r="Q25" s="35">
        <f>Q15/'[1]ตาราง 4 หน้า 1'!$B15*100</f>
        <v>5.8213829597760096</v>
      </c>
      <c r="R25" s="35">
        <f>R15/'[1]ตาราง 4 หน้า 1'!$B15*100</f>
        <v>3.7420840821221173</v>
      </c>
      <c r="S25" s="35">
        <f>S15/'[1]ตาราง 4 หน้า 1'!$B15*100</f>
        <v>0.85207028668235019</v>
      </c>
      <c r="T25" s="35">
        <f>T15/'[1]ตาราง 4 หน้า 1'!$B15*100</f>
        <v>1.5472220182309142</v>
      </c>
      <c r="U25" s="35">
        <f>U15/'[1]ตาราง 4 หน้า 1'!$B15*100</f>
        <v>0.63071861495247838</v>
      </c>
      <c r="V25" s="37" t="s">
        <v>36</v>
      </c>
      <c r="W25" s="37" t="s">
        <v>36</v>
      </c>
      <c r="X25" s="54"/>
      <c r="Y25" s="54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ht="50.25" customHeight="1" x14ac:dyDescent="0.3">
      <c r="B26" s="62"/>
      <c r="C26" s="63"/>
      <c r="D26" s="63"/>
      <c r="E26" s="62"/>
      <c r="F26" s="64"/>
      <c r="G26" s="65"/>
      <c r="H26" s="39"/>
      <c r="I26" s="39"/>
      <c r="J26" s="39"/>
      <c r="K26" s="39"/>
      <c r="M26" s="62"/>
      <c r="N26" s="63"/>
      <c r="O26" s="63"/>
      <c r="P26" s="63"/>
      <c r="Q26" s="66"/>
      <c r="R26" s="39"/>
      <c r="S26" s="39"/>
      <c r="T26" s="39"/>
      <c r="U26" s="39"/>
      <c r="V26" s="67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2019-08-30T07:42:10Z</dcterms:created>
  <dcterms:modified xsi:type="dcterms:W3CDTF">2019-08-30T07:42:29Z</dcterms:modified>
</cp:coreProperties>
</file>