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Q23" i="2" l="1"/>
  <c r="R23"/>
  <c r="S23"/>
  <c r="T23"/>
  <c r="U23"/>
  <c r="Q24"/>
  <c r="R24"/>
  <c r="S24"/>
  <c r="T24"/>
  <c r="Q25"/>
  <c r="R25"/>
  <c r="S25"/>
  <c r="T25"/>
  <c r="U25"/>
  <c r="E23" i="1"/>
  <c r="F23"/>
  <c r="G23"/>
  <c r="H23"/>
  <c r="I23"/>
  <c r="J23"/>
  <c r="K23"/>
  <c r="L23"/>
  <c r="M23"/>
  <c r="E24"/>
  <c r="F24"/>
  <c r="H24"/>
  <c r="I24"/>
  <c r="J24"/>
  <c r="K24"/>
  <c r="L24"/>
  <c r="M24"/>
  <c r="E25"/>
  <c r="H25"/>
  <c r="I25"/>
  <c r="K25"/>
  <c r="M25"/>
  <c r="C25"/>
  <c r="M17" i="2"/>
  <c r="P23" l="1"/>
  <c r="P24"/>
  <c r="O25"/>
  <c r="P25"/>
  <c r="N23"/>
  <c r="N24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<sst xmlns="http://schemas.openxmlformats.org/spreadsheetml/2006/main" count="194" uniqueCount="76">
  <si>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</si>
  <si>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</si>
  <si>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</si>
  <si>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</si>
  <si>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</si>
  <si>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</si>
  <si>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</si>
  <si>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</si>
  <si>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</si>
  <si>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</si>
  <si>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</si>
  <si>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</si>
  <si>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</si>
  <si>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</si>
  <si>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</si>
  <si>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</si>
  <si>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</si>
  <si>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</si>
  <si>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</si>
  <si>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</si>
  <si>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</si>
  <si>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</si>
  <si>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</si>
  <si>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</si>
  <si>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</si>
  <si>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</si>
  <si>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</si>
  <si>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</si>
  <si>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</si>
  <si>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</si>
  <si>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</si>
  <si>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</si>
  <si>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</si>
  <si>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</si>
  <si>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</si>
  <si>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</si>
  <si>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</si>
  <si>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</si>
  <si>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</si>
  <si>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</si>
  <si>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</si>
  <si>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</si>
  <si>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</si>
  <si>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</si>
  <si>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</si>
  <si>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</si>
  <si>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</si>
  <si>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</si>
  <si>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</si>
  <si>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</si>
  <si>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</si>
  <si>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</si>
  <si>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</si>
  <si>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</si>
  <si>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</si>
  <si>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</si>
  <si>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</si>
  <si>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</si>
  <si>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</si>
  <si>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</si>
  <si>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</si>
  <si>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</si>
  <si>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</si>
  <si>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</si>
  <si>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</si>
  <si>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</si>
  <si>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</si>
  <si>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</si>
  <si>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</si>
  <si>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</si>
  <si>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</si>
  <si>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</si>
  <si>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</si>
  <si>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MA.0163 (ธ.ค.62-ม.ค.63) (ต่อ)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</si>
  <si>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MA.0562 (เม.ย.62-มิ.ย.62)</t>
  </si>
  <si>
    <t xml:space="preserve"> -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</si>
</sst>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9" fontId="5" fillId="0" borderId="2" xfId="3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tabSelected="1" topLeftCell="C13" zoomScaleNormal="100" workbookViewId="0">
      <selection activeCell="H23" sqref="H23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74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37781802.079999998</v>
      </c>
      <c r="C7" s="9">
        <v>11510846.630000001</v>
      </c>
      <c r="D7" s="9">
        <v>60312.17</v>
      </c>
      <c r="E7" s="9">
        <v>6281036.3300000001</v>
      </c>
      <c r="F7" s="9">
        <v>111781.28</v>
      </c>
      <c r="G7" s="9">
        <v>93708.66</v>
      </c>
      <c r="H7" s="9">
        <v>2350557.7999999998</v>
      </c>
      <c r="I7" s="9">
        <v>6258733.7800000003</v>
      </c>
      <c r="J7" s="9">
        <v>1292064.9099999999</v>
      </c>
      <c r="K7" s="9">
        <v>2871762.04</v>
      </c>
      <c r="L7" s="9">
        <v>186519.28</v>
      </c>
      <c r="M7" s="9">
        <v>516713.37</v>
      </c>
      <c r="N7" s="10"/>
      <c r="O7" s="11"/>
      <c r="P7" s="10"/>
    </row>
    <row r="8" spans="1:16" s="16" customFormat="1" ht="23.25" customHeight="1">
      <c r="A8" s="13" t="s">
        <v>31</v>
      </c>
      <c r="B8" s="14">
        <v>20560866.370000001</v>
      </c>
      <c r="C8" s="14">
        <v>6800536.3499999996</v>
      </c>
      <c r="D8" s="14">
        <v>48507.34</v>
      </c>
      <c r="E8" s="14">
        <v>3206687.23</v>
      </c>
      <c r="F8" s="14">
        <v>85344.91</v>
      </c>
      <c r="G8" s="14">
        <v>56004.09</v>
      </c>
      <c r="H8" s="14">
        <v>1961370.32</v>
      </c>
      <c r="I8" s="14">
        <v>3125609.53</v>
      </c>
      <c r="J8" s="14">
        <v>1047916.99</v>
      </c>
      <c r="K8" s="14">
        <v>1019843.58</v>
      </c>
      <c r="L8" s="14">
        <v>108376.75</v>
      </c>
      <c r="M8" s="14">
        <v>224230.69</v>
      </c>
      <c r="N8" s="10"/>
      <c r="O8" s="15"/>
      <c r="P8" s="10"/>
    </row>
    <row r="9" spans="1:16" s="18" customFormat="1" ht="23.25" customHeight="1">
      <c r="A9" s="13" t="s">
        <v>32</v>
      </c>
      <c r="B9" s="14">
        <v>17220935.719999999</v>
      </c>
      <c r="C9" s="14">
        <v>4710310.28</v>
      </c>
      <c r="D9" s="14">
        <v>11804.83</v>
      </c>
      <c r="E9" s="14">
        <v>3074349.11</v>
      </c>
      <c r="F9" s="14">
        <v>26436.38</v>
      </c>
      <c r="G9" s="14">
        <v>37704.57</v>
      </c>
      <c r="H9" s="14">
        <v>389187.48</v>
      </c>
      <c r="I9" s="14">
        <v>3133124.24</v>
      </c>
      <c r="J9" s="14">
        <v>244147.92</v>
      </c>
      <c r="K9" s="14">
        <v>1851918.46</v>
      </c>
      <c r="L9" s="14">
        <v>78142.53</v>
      </c>
      <c r="M9" s="14">
        <v>292482.68</v>
      </c>
      <c r="N9" s="10"/>
      <c r="O9" s="17"/>
      <c r="P9" s="10"/>
    </row>
    <row r="10" spans="1:16" s="16" customFormat="1" ht="23.25" customHeight="1">
      <c r="A10" s="19" t="s">
        <v>33</v>
      </c>
      <c r="B10" s="9">
        <v>9358668.1600000001</v>
      </c>
      <c r="C10" s="9">
        <v>4669998.04</v>
      </c>
      <c r="D10" s="9">
        <v>7456.18</v>
      </c>
      <c r="E10" s="9">
        <v>822981.91</v>
      </c>
      <c r="F10" s="9">
        <v>28611.75</v>
      </c>
      <c r="G10" s="9">
        <v>13363.16</v>
      </c>
      <c r="H10" s="9">
        <v>610194.14</v>
      </c>
      <c r="I10" s="9">
        <v>1260776.67</v>
      </c>
      <c r="J10" s="9">
        <v>102421.05</v>
      </c>
      <c r="K10" s="9">
        <v>486002.76</v>
      </c>
      <c r="L10" s="9">
        <v>12092.46</v>
      </c>
      <c r="M10" s="9">
        <v>52502.54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5165981.5</v>
      </c>
      <c r="C11" s="14">
        <v>2684296.15</v>
      </c>
      <c r="D11" s="14">
        <v>4973.05</v>
      </c>
      <c r="E11" s="14">
        <v>388191.27</v>
      </c>
      <c r="F11" s="14">
        <v>25458.62</v>
      </c>
      <c r="G11" s="14">
        <v>9095.7000000000007</v>
      </c>
      <c r="H11" s="14">
        <v>520675.23</v>
      </c>
      <c r="I11" s="14">
        <v>607283.9</v>
      </c>
      <c r="J11" s="14">
        <v>85275.09</v>
      </c>
      <c r="K11" s="14">
        <v>163070.22</v>
      </c>
      <c r="L11" s="14">
        <v>8762.99</v>
      </c>
      <c r="M11" s="14">
        <v>22757.08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4192686.67</v>
      </c>
      <c r="C12" s="14">
        <v>1985701.9</v>
      </c>
      <c r="D12" s="14">
        <v>2483.13</v>
      </c>
      <c r="E12" s="14">
        <v>434790.64</v>
      </c>
      <c r="F12" s="14">
        <v>3153.13</v>
      </c>
      <c r="G12" s="14">
        <v>4267.46</v>
      </c>
      <c r="H12" s="14">
        <v>89518.91</v>
      </c>
      <c r="I12" s="14">
        <v>653492.77</v>
      </c>
      <c r="J12" s="14">
        <v>17145.96</v>
      </c>
      <c r="K12" s="14">
        <v>322932.53999999998</v>
      </c>
      <c r="L12" s="14">
        <v>3329.47</v>
      </c>
      <c r="M12" s="14">
        <v>29745.46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408388.34</v>
      </c>
      <c r="C13" s="21">
        <v>218608.66</v>
      </c>
      <c r="D13" s="21" t="s">
        <v>35</v>
      </c>
      <c r="E13" s="21">
        <v>38307.19</v>
      </c>
      <c r="F13" s="21">
        <v>272.81</v>
      </c>
      <c r="G13" s="21">
        <v>430.47</v>
      </c>
      <c r="H13" s="21">
        <v>24779.48</v>
      </c>
      <c r="I13" s="21">
        <v>51890.58</v>
      </c>
      <c r="J13" s="21">
        <v>1968.68</v>
      </c>
      <c r="K13" s="21">
        <v>11608.38</v>
      </c>
      <c r="L13" s="21">
        <v>375.86</v>
      </c>
      <c r="M13" s="21">
        <v>685.26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230684.69</v>
      </c>
      <c r="C14" s="22">
        <v>130206.5</v>
      </c>
      <c r="D14" s="22" t="s">
        <v>35</v>
      </c>
      <c r="E14" s="22">
        <v>17113.98</v>
      </c>
      <c r="F14" s="22">
        <v>272.81</v>
      </c>
      <c r="G14" s="22">
        <v>430.47</v>
      </c>
      <c r="H14" s="22">
        <v>20908.36</v>
      </c>
      <c r="I14" s="22">
        <v>24404.560000000001</v>
      </c>
      <c r="J14" s="22">
        <v>1968.68</v>
      </c>
      <c r="K14" s="22">
        <v>4095.57</v>
      </c>
      <c r="L14" s="22">
        <v>375.86</v>
      </c>
      <c r="M14" s="22">
        <v>436.5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177703.65</v>
      </c>
      <c r="C15" s="22">
        <v>88402.16</v>
      </c>
      <c r="D15" s="22" t="s">
        <v>35</v>
      </c>
      <c r="E15" s="22">
        <v>21193.21</v>
      </c>
      <c r="F15" s="22" t="s">
        <v>35</v>
      </c>
      <c r="G15" s="22" t="s">
        <v>35</v>
      </c>
      <c r="H15" s="22">
        <v>3871.12</v>
      </c>
      <c r="I15" s="22">
        <v>27486.02</v>
      </c>
      <c r="J15" s="22" t="s">
        <v>35</v>
      </c>
      <c r="K15" s="22">
        <v>7512.81</v>
      </c>
      <c r="L15" s="22" t="s">
        <v>35</v>
      </c>
      <c r="M15" s="22">
        <v>248.76</v>
      </c>
      <c r="N15" s="10"/>
      <c r="O15" s="17"/>
      <c r="P15" s="10"/>
    </row>
    <row r="16" spans="1:16" s="18" customFormat="1" ht="23.25" customHeight="1">
      <c r="A16" s="23"/>
      <c r="B16" s="60" t="s">
        <v>36</v>
      </c>
      <c r="C16" s="60"/>
      <c r="D16" s="60"/>
      <c r="E16" s="60"/>
      <c r="F16" s="60"/>
      <c r="G16" s="60"/>
      <c r="H16" s="60"/>
      <c r="I16" s="60"/>
      <c r="J16" s="60"/>
      <c r="K16" s="60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30.466642659412297</v>
      </c>
      <c r="D17" s="25">
        <f t="shared" ref="D17:M17" si="0">D7/$B7*100</f>
        <v>0.15963285677134648</v>
      </c>
      <c r="E17" s="25">
        <f t="shared" si="0"/>
        <v>16.624501702434415</v>
      </c>
      <c r="F17" s="25">
        <f t="shared" si="0"/>
        <v>0.29586010684009173</v>
      </c>
      <c r="G17" s="25">
        <f t="shared" si="0"/>
        <v>0.24802591417312303</v>
      </c>
      <c r="H17" s="25">
        <f>H7/$B7*100</f>
        <v>6.2214020258294678</v>
      </c>
      <c r="I17" s="25">
        <f t="shared" si="0"/>
        <v>16.565471828865185</v>
      </c>
      <c r="J17" s="25">
        <f t="shared" si="0"/>
        <v>3.4198075233789904</v>
      </c>
      <c r="K17" s="25">
        <f t="shared" si="0"/>
        <v>7.6009133548454608</v>
      </c>
      <c r="L17" s="25">
        <f t="shared" si="0"/>
        <v>0.49367491684239961</v>
      </c>
      <c r="M17" s="25">
        <f t="shared" si="0"/>
        <v>1.3676249981562554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33.075144926395424</v>
      </c>
      <c r="D18" s="27">
        <f t="shared" si="1"/>
        <v>0.23592070065090354</v>
      </c>
      <c r="E18" s="27">
        <f t="shared" si="1"/>
        <v>15.596070575502699</v>
      </c>
      <c r="F18" s="27">
        <f t="shared" si="1"/>
        <v>0.41508421125933326</v>
      </c>
      <c r="G18" s="27">
        <f t="shared" si="1"/>
        <v>0.27238195605275939</v>
      </c>
      <c r="H18" s="27">
        <f t="shared" si="1"/>
        <v>9.5393369360242577</v>
      </c>
      <c r="I18" s="27">
        <f t="shared" si="1"/>
        <v>15.201740402148237</v>
      </c>
      <c r="J18" s="27">
        <f t="shared" si="1"/>
        <v>5.0966577533376567</v>
      </c>
      <c r="K18" s="27">
        <f t="shared" si="1"/>
        <v>4.9601196839061013</v>
      </c>
      <c r="L18" s="27">
        <f t="shared" si="1"/>
        <v>0.52710205907534435</v>
      </c>
      <c r="M18" s="27">
        <f t="shared" si="1"/>
        <v>1.0905702413745126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27.352231937835725</v>
      </c>
      <c r="D19" s="27">
        <f t="shared" si="1"/>
        <v>6.8549294834717611E-2</v>
      </c>
      <c r="E19" s="27">
        <f t="shared" si="1"/>
        <v>17.852392924442086</v>
      </c>
      <c r="F19" s="27">
        <f t="shared" si="1"/>
        <v>0.1535130287333771</v>
      </c>
      <c r="G19" s="27">
        <f t="shared" si="1"/>
        <v>0.21894611659348326</v>
      </c>
      <c r="H19" s="27">
        <f t="shared" si="1"/>
        <v>2.2599670908010334</v>
      </c>
      <c r="I19" s="27">
        <f t="shared" si="1"/>
        <v>18.193693368016362</v>
      </c>
      <c r="J19" s="27">
        <f t="shared" si="1"/>
        <v>1.4177389891563921</v>
      </c>
      <c r="K19" s="27">
        <f t="shared" si="1"/>
        <v>10.753878245124767</v>
      </c>
      <c r="L19" s="27">
        <f t="shared" si="1"/>
        <v>0.45376471563764714</v>
      </c>
      <c r="M19" s="27">
        <f t="shared" si="1"/>
        <v>1.6984134007324432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49.900241788250348</v>
      </c>
      <c r="D20" s="25">
        <f t="shared" si="1"/>
        <v>7.9671379223259051E-2</v>
      </c>
      <c r="E20" s="25">
        <f t="shared" si="1"/>
        <v>8.7937930475782586</v>
      </c>
      <c r="F20" s="25">
        <f t="shared" si="1"/>
        <v>0.30572459147862341</v>
      </c>
      <c r="G20" s="25">
        <f t="shared" si="1"/>
        <v>0.14278912096825538</v>
      </c>
      <c r="H20" s="25">
        <f t="shared" si="1"/>
        <v>6.5200959107412135</v>
      </c>
      <c r="I20" s="25">
        <f t="shared" si="1"/>
        <v>13.471753121760436</v>
      </c>
      <c r="J20" s="25">
        <f t="shared" si="1"/>
        <v>1.094397709684366</v>
      </c>
      <c r="K20" s="25">
        <f t="shared" si="1"/>
        <v>5.1930761053931844</v>
      </c>
      <c r="L20" s="25">
        <f t="shared" si="1"/>
        <v>0.12921133427600875</v>
      </c>
      <c r="M20" s="25">
        <f t="shared" si="1"/>
        <v>0.56100439830105053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51.961009732613249</v>
      </c>
      <c r="D21" s="27">
        <f t="shared" si="1"/>
        <v>9.6265346672263538E-2</v>
      </c>
      <c r="E21" s="27">
        <f t="shared" si="1"/>
        <v>7.51437592256186</v>
      </c>
      <c r="F21" s="27">
        <f t="shared" si="1"/>
        <v>0.49281283721205732</v>
      </c>
      <c r="G21" s="27">
        <f t="shared" si="1"/>
        <v>0.17606915549349142</v>
      </c>
      <c r="H21" s="27">
        <f t="shared" si="1"/>
        <v>10.078921691841133</v>
      </c>
      <c r="I21" s="27">
        <f t="shared" si="1"/>
        <v>11.755440858624834</v>
      </c>
      <c r="J21" s="27">
        <f t="shared" si="1"/>
        <v>1.6507045176216755</v>
      </c>
      <c r="K21" s="27">
        <f t="shared" si="1"/>
        <v>3.1566164145187128</v>
      </c>
      <c r="L21" s="27">
        <f t="shared" si="1"/>
        <v>0.16962875302592545</v>
      </c>
      <c r="M21" s="27">
        <f t="shared" si="1"/>
        <v>0.44051803127827699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47.361085058140056</v>
      </c>
      <c r="D22" s="27">
        <f t="shared" si="1"/>
        <v>5.9225269986607418E-2</v>
      </c>
      <c r="E22" s="27">
        <f t="shared" si="1"/>
        <v>10.370215430384166</v>
      </c>
      <c r="F22" s="27">
        <f t="shared" si="1"/>
        <v>7.5205476778449562E-2</v>
      </c>
      <c r="G22" s="27">
        <f t="shared" si="1"/>
        <v>0.10178342279987262</v>
      </c>
      <c r="H22" s="27">
        <f t="shared" si="1"/>
        <v>2.1351204381795599</v>
      </c>
      <c r="I22" s="27">
        <f t="shared" si="1"/>
        <v>15.586491942647363</v>
      </c>
      <c r="J22" s="27">
        <f t="shared" si="1"/>
        <v>0.40894923349948309</v>
      </c>
      <c r="K22" s="27">
        <f t="shared" si="1"/>
        <v>7.7022817447982579</v>
      </c>
      <c r="L22" s="27">
        <f t="shared" si="1"/>
        <v>7.9411371801842753E-2</v>
      </c>
      <c r="M22" s="27">
        <f t="shared" si="1"/>
        <v>0.70946059987831145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53.529603710037364</v>
      </c>
      <c r="D23" s="21" t="s">
        <v>35</v>
      </c>
      <c r="E23" s="25">
        <f t="shared" ref="E23:M23" si="2">E13/$B13*100</f>
        <v>9.3800890593497357</v>
      </c>
      <c r="F23" s="25">
        <f t="shared" si="2"/>
        <v>6.6801613385925759E-2</v>
      </c>
      <c r="G23" s="25">
        <f t="shared" si="2"/>
        <v>0.10540702508793469</v>
      </c>
      <c r="H23" s="25">
        <f t="shared" si="2"/>
        <v>6.0676267104002033</v>
      </c>
      <c r="I23" s="25">
        <f t="shared" si="2"/>
        <v>12.706185490016683</v>
      </c>
      <c r="J23" s="25">
        <f t="shared" si="2"/>
        <v>0.48206077578022916</v>
      </c>
      <c r="K23" s="25">
        <f t="shared" si="2"/>
        <v>2.8424856596052663</v>
      </c>
      <c r="L23" s="25">
        <f t="shared" si="2"/>
        <v>9.2034948892027624E-2</v>
      </c>
      <c r="M23" s="25">
        <f t="shared" si="2"/>
        <v>0.16779617165367647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56.443494364537152</v>
      </c>
      <c r="D24" s="22" t="s">
        <v>35</v>
      </c>
      <c r="E24" s="27">
        <f t="shared" ref="E24:M24" si="3">E14/$B14*100</f>
        <v>7.4187758190628079</v>
      </c>
      <c r="F24" s="27">
        <f t="shared" si="3"/>
        <v>0.1182609907922368</v>
      </c>
      <c r="G24" s="27">
        <f t="shared" si="3"/>
        <v>0.18660536163019747</v>
      </c>
      <c r="H24" s="27">
        <f t="shared" si="3"/>
        <v>9.0636097263325119</v>
      </c>
      <c r="I24" s="27">
        <f t="shared" si="3"/>
        <v>10.579184947210845</v>
      </c>
      <c r="J24" s="27">
        <f t="shared" si="3"/>
        <v>0.85340730674411025</v>
      </c>
      <c r="K24" s="27">
        <f t="shared" si="3"/>
        <v>1.7753974050033403</v>
      </c>
      <c r="L24" s="27">
        <f t="shared" si="3"/>
        <v>0.16293235584901625</v>
      </c>
      <c r="M24" s="27">
        <f t="shared" si="3"/>
        <v>0.18921931923614005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49.746957926863075</v>
      </c>
      <c r="D25" s="57" t="s">
        <v>35</v>
      </c>
      <c r="E25" s="33">
        <f t="shared" ref="E25:M25" si="4">E15/$B15*100</f>
        <v>11.926153458299815</v>
      </c>
      <c r="F25" s="57" t="s">
        <v>35</v>
      </c>
      <c r="G25" s="33" t="s">
        <v>75</v>
      </c>
      <c r="H25" s="33">
        <f t="shared" si="4"/>
        <v>2.1784133302833117</v>
      </c>
      <c r="I25" s="33">
        <f t="shared" si="4"/>
        <v>15.467335645609982</v>
      </c>
      <c r="J25" s="57" t="s">
        <v>35</v>
      </c>
      <c r="K25" s="33">
        <f t="shared" si="4"/>
        <v>4.227718451478065</v>
      </c>
      <c r="L25" s="57" t="s">
        <v>35</v>
      </c>
      <c r="M25" s="33">
        <f t="shared" si="4"/>
        <v>0.1399858697331203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opLeftCell="R13" zoomScaleNormal="100" workbookViewId="0">
      <selection activeCell="P26" sqref="P26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73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1" t="s">
        <v>69</v>
      </c>
      <c r="N6" s="61"/>
      <c r="O6" s="61"/>
      <c r="P6" s="61"/>
      <c r="Q6" s="61"/>
      <c r="R6" s="61"/>
      <c r="S6" s="61"/>
      <c r="T6" s="61"/>
      <c r="U6" s="61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188008.5</v>
      </c>
      <c r="N7" s="9">
        <v>386009.21</v>
      </c>
      <c r="O7" s="9">
        <v>595517.6</v>
      </c>
      <c r="P7" s="9">
        <v>1666159.37</v>
      </c>
      <c r="Q7" s="9">
        <v>1201739.77</v>
      </c>
      <c r="R7" s="9">
        <v>650378.43999999994</v>
      </c>
      <c r="S7" s="9">
        <v>243404.72</v>
      </c>
      <c r="T7" s="9">
        <v>1002419.79</v>
      </c>
      <c r="U7" s="9">
        <v>220821.77</v>
      </c>
      <c r="V7" s="9">
        <v>2945.15</v>
      </c>
      <c r="W7" s="9">
        <v>90361.51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90866.73</v>
      </c>
      <c r="N8" s="14">
        <v>206367.24</v>
      </c>
      <c r="O8" s="14">
        <v>326758.83</v>
      </c>
      <c r="P8" s="14">
        <v>1003653.4</v>
      </c>
      <c r="Q8" s="14">
        <v>379411.46</v>
      </c>
      <c r="R8" s="14">
        <v>149657.60000000001</v>
      </c>
      <c r="S8" s="14">
        <v>141049.46</v>
      </c>
      <c r="T8" s="14">
        <v>489130.09</v>
      </c>
      <c r="U8" s="14">
        <v>42300.91</v>
      </c>
      <c r="V8" s="14">
        <v>2794.3</v>
      </c>
      <c r="W8" s="14">
        <v>44448.57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97141.77</v>
      </c>
      <c r="N9" s="14">
        <v>179641.97</v>
      </c>
      <c r="O9" s="14">
        <v>268758.78000000003</v>
      </c>
      <c r="P9" s="14">
        <v>662505.97</v>
      </c>
      <c r="Q9" s="14">
        <v>822328.31</v>
      </c>
      <c r="R9" s="14">
        <v>500720.84</v>
      </c>
      <c r="S9" s="14">
        <v>102355.26</v>
      </c>
      <c r="T9" s="14">
        <v>513289.7</v>
      </c>
      <c r="U9" s="14">
        <v>178520.86</v>
      </c>
      <c r="V9" s="14">
        <v>150.85</v>
      </c>
      <c r="W9" s="14">
        <v>45912.94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6463.65</v>
      </c>
      <c r="N10" s="9">
        <v>25431.119999999999</v>
      </c>
      <c r="O10" s="9">
        <v>35109.599999999999</v>
      </c>
      <c r="P10" s="9">
        <v>482344.63</v>
      </c>
      <c r="Q10" s="9">
        <v>288314.48</v>
      </c>
      <c r="R10" s="9">
        <v>154141.45000000001</v>
      </c>
      <c r="S10" s="9">
        <v>71474.240000000005</v>
      </c>
      <c r="T10" s="9">
        <v>197380.51</v>
      </c>
      <c r="U10" s="9">
        <v>31607.83</v>
      </c>
      <c r="V10" s="9" t="s">
        <v>35</v>
      </c>
      <c r="W10" s="9" t="s">
        <v>35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3475.34</v>
      </c>
      <c r="N11" s="14">
        <v>15788.2</v>
      </c>
      <c r="O11" s="14">
        <v>18051.04</v>
      </c>
      <c r="P11" s="14">
        <v>304335.09999999998</v>
      </c>
      <c r="Q11" s="14">
        <v>104422.9</v>
      </c>
      <c r="R11" s="14">
        <v>39754.089999999997</v>
      </c>
      <c r="S11" s="14">
        <v>42524.160000000003</v>
      </c>
      <c r="T11" s="14">
        <v>110932.94</v>
      </c>
      <c r="U11" s="14">
        <v>6858.44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2988.3</v>
      </c>
      <c r="N12" s="14">
        <v>9642.92</v>
      </c>
      <c r="O12" s="14">
        <v>17058.560000000001</v>
      </c>
      <c r="P12" s="14">
        <v>178009.53</v>
      </c>
      <c r="Q12" s="14">
        <v>183891.58</v>
      </c>
      <c r="R12" s="14">
        <v>114387.37</v>
      </c>
      <c r="S12" s="14">
        <v>28950.09</v>
      </c>
      <c r="T12" s="14">
        <v>86447.57</v>
      </c>
      <c r="U12" s="14">
        <v>24749.39</v>
      </c>
      <c r="V12" s="9" t="s">
        <v>35</v>
      </c>
      <c r="W12" s="9" t="s">
        <v>35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1429.85</v>
      </c>
      <c r="O13" s="21">
        <v>717.62</v>
      </c>
      <c r="P13" s="21">
        <v>24022.29</v>
      </c>
      <c r="Q13" s="21">
        <v>17303.82</v>
      </c>
      <c r="R13" s="21">
        <v>7291.63</v>
      </c>
      <c r="S13" s="21">
        <v>2972.88</v>
      </c>
      <c r="T13" s="21">
        <v>4213.91</v>
      </c>
      <c r="U13" s="21">
        <v>1508.96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1429.85</v>
      </c>
      <c r="O14" s="22">
        <v>376.62</v>
      </c>
      <c r="P14" s="22">
        <v>17752.79</v>
      </c>
      <c r="Q14" s="22">
        <v>6959.01</v>
      </c>
      <c r="R14" s="22">
        <v>641.80999999999995</v>
      </c>
      <c r="S14" s="22">
        <v>1458.73</v>
      </c>
      <c r="T14" s="22">
        <v>1464.44</v>
      </c>
      <c r="U14" s="9">
        <v>388.15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341.01</v>
      </c>
      <c r="P15" s="22">
        <v>6269.5</v>
      </c>
      <c r="Q15" s="22">
        <v>10344.81</v>
      </c>
      <c r="R15" s="22">
        <v>6649.82</v>
      </c>
      <c r="S15" s="22">
        <v>1514.16</v>
      </c>
      <c r="T15" s="22">
        <v>2749.47</v>
      </c>
      <c r="U15" s="22">
        <v>1120.81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2" t="s">
        <v>36</v>
      </c>
      <c r="N16" s="62"/>
      <c r="O16" s="62"/>
      <c r="P16" s="62"/>
      <c r="Q16" s="62"/>
      <c r="R16" s="62"/>
      <c r="S16" s="62"/>
      <c r="T16" s="62"/>
      <c r="U16" s="62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0.4976165498985643</v>
      </c>
      <c r="N17" s="29">
        <f>N7/'ตาราง 4 หน้า 1'!$B7*100</f>
        <v>1.0216802501443838</v>
      </c>
      <c r="O17" s="29">
        <f>O7/'ตาราง 4 หน้า 1'!$B7*100</f>
        <v>1.5762022116865633</v>
      </c>
      <c r="P17" s="29">
        <f>P7/'ตาราง 4 หน้า 1'!$B7*100</f>
        <v>4.4099520887649524</v>
      </c>
      <c r="Q17" s="29">
        <f>Q7/'ตาราง 4 หน้า 1'!$B7*100</f>
        <v>3.1807370316942807</v>
      </c>
      <c r="R17" s="29">
        <f>R7/'ตาราง 4 หน้า 1'!$B7*100</f>
        <v>1.7214066142818563</v>
      </c>
      <c r="S17" s="29">
        <f>S7/'ตาราง 4 หน้า 1'!$B7*100</f>
        <v>0.64423798389661147</v>
      </c>
      <c r="T17" s="29">
        <f>T7/'ตาราง 4 หน้า 1'!$B7*100</f>
        <v>2.6531815181220177</v>
      </c>
      <c r="U17" s="29">
        <f>U7/'ตาราง 4 หน้า 1'!$B7*100</f>
        <v>0.58446595409193891</v>
      </c>
      <c r="V17" s="58" t="s">
        <v>70</v>
      </c>
      <c r="W17" s="29">
        <f>W7/'ตาราง 4 หน้า 1'!$B7*100</f>
        <v>0.23916675495961412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0.44194018075319069</v>
      </c>
      <c r="N18" s="30">
        <f>N8/'ตาราง 4 หน้า 1'!$B8*100</f>
        <v>1.0036894179766025</v>
      </c>
      <c r="O18" s="30">
        <f>O8/'ตาราง 4 หน้า 1'!$B8*100</f>
        <v>1.5892269524049243</v>
      </c>
      <c r="P18" s="30">
        <f>P8/'ตาราง 4 หน้า 1'!$B8*100</f>
        <v>4.8813769903412876</v>
      </c>
      <c r="Q18" s="30">
        <f>Q8/'ตาราง 4 หน้า 1'!$B8*100</f>
        <v>1.8453087198387352</v>
      </c>
      <c r="R18" s="30">
        <f>R8/'ตาราง 4 หน้า 1'!$B8*100</f>
        <v>0.7278759430991818</v>
      </c>
      <c r="S18" s="30">
        <f>S8/'ตาราง 4 หน้า 1'!$B8*100</f>
        <v>0.68600932208675203</v>
      </c>
      <c r="T18" s="30">
        <f>T8/'ตาราง 4 หน้า 1'!$B8*100</f>
        <v>2.3789371575979947</v>
      </c>
      <c r="U18" s="30">
        <f>U8/'ตาราง 4 หน้า 1'!$B8*100</f>
        <v>0.20573505628984837</v>
      </c>
      <c r="V18" s="58" t="s">
        <v>70</v>
      </c>
      <c r="W18" s="30">
        <f>W8/'ตาราง 4 หน้า 1'!$B8*100</f>
        <v>0.21618043325671399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0.56409112477658097</v>
      </c>
      <c r="N19" s="30">
        <f>N9/'ตาราง 4 หน้า 1'!$B9*100</f>
        <v>1.0431603306629149</v>
      </c>
      <c r="O19" s="30">
        <f>O9/'ตาราง 4 หน้า 1'!$B9*100</f>
        <v>1.5606514324762839</v>
      </c>
      <c r="P19" s="30">
        <f>P9/'ตาราง 4 หน้า 1'!$B9*100</f>
        <v>3.8470962366497932</v>
      </c>
      <c r="Q19" s="30">
        <f>Q9/'ตาราง 4 หน้า 1'!$B9*100</f>
        <v>4.7751662474703211</v>
      </c>
      <c r="R19" s="30">
        <f>R9/'ตาราง 4 หน้า 1'!$B9*100</f>
        <v>2.907628529258572</v>
      </c>
      <c r="S19" s="30">
        <f>S9/'ตาราง 4 หน้า 1'!$B9*100</f>
        <v>0.59436526367801801</v>
      </c>
      <c r="T19" s="30">
        <f>T9/'ตาราง 4 หน้า 1'!$B9*100</f>
        <v>2.9806144587362762</v>
      </c>
      <c r="U19" s="30">
        <f>U9/'ตาราง 4 หน้า 1'!$B9*100</f>
        <v>1.0366501733855842</v>
      </c>
      <c r="V19" s="58" t="s">
        <v>70</v>
      </c>
      <c r="W19" s="30">
        <f>W9/'ตาราง 4 หน้า 1'!$B9*100</f>
        <v>0.2666111804057068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6.9065917174265953E-2</v>
      </c>
      <c r="N20" s="29">
        <f>N10/'ตาราง 4 หน้า 1'!$B10*100</f>
        <v>0.27173866585734352</v>
      </c>
      <c r="O20" s="29">
        <f>O10/'ตาราง 4 หน้า 1'!$B10*100</f>
        <v>0.37515594526646834</v>
      </c>
      <c r="P20" s="29">
        <f>P10/'ตาราง 4 หน้า 1'!$B10*100</f>
        <v>5.1539879580472272</v>
      </c>
      <c r="Q20" s="29">
        <f>Q10/'ตาราง 4 หน้า 1'!$B10*100</f>
        <v>3.0807212636546777</v>
      </c>
      <c r="R20" s="29">
        <f>R10/'ตาราง 4 หน้า 1'!$B10*100</f>
        <v>1.6470447222268005</v>
      </c>
      <c r="S20" s="29">
        <f>S10/'ตาราง 4 หน้า 1'!$B10*100</f>
        <v>0.7637223457231761</v>
      </c>
      <c r="T20" s="29">
        <f>T10/'ตาราง 4 หน้า 1'!$B10*100</f>
        <v>2.1090662327747287</v>
      </c>
      <c r="U20" s="29">
        <f>U10/'ตาราง 4 หน้า 1'!$B10*100</f>
        <v>0.33773854847311952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6.7273566504254811E-2</v>
      </c>
      <c r="N21" s="30">
        <f>N11/'ตาราง 4 หน้า 1'!$B11*100</f>
        <v>0.30561859348509091</v>
      </c>
      <c r="O21" s="30">
        <f>O11/'ตาราง 4 หน้า 1'!$B11*100</f>
        <v>0.34942130551570888</v>
      </c>
      <c r="P21" s="30">
        <f>P11/'ตาราง 4 หน้า 1'!$B11*100</f>
        <v>5.8911380151090356</v>
      </c>
      <c r="Q21" s="30">
        <f>Q11/'ตาราง 4 หน้า 1'!$B11*100</f>
        <v>2.0213564450434056</v>
      </c>
      <c r="R21" s="30">
        <f>R11/'ตาราง 4 หน้า 1'!$B11*100</f>
        <v>0.76953605040978168</v>
      </c>
      <c r="S21" s="30">
        <f>S11/'ตาราง 4 หน้า 1'!$B11*100</f>
        <v>0.82315741935970932</v>
      </c>
      <c r="T21" s="30">
        <f>T11/'ตาราง 4 หน้า 1'!$B11*100</f>
        <v>2.1473739307815949</v>
      </c>
      <c r="U21" s="30">
        <f>U11/'ตาราง 4 หน้า 1'!$B11*100</f>
        <v>0.13276160590199559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7.1274107397107267E-2</v>
      </c>
      <c r="N22" s="30">
        <f>N12/'ตาราง 4 หน้า 1'!$B12*100</f>
        <v>0.22999381444356776</v>
      </c>
      <c r="O22" s="30">
        <f>O12/'ตาราง 4 หน้า 1'!$B12*100</f>
        <v>0.4068646513000696</v>
      </c>
      <c r="P22" s="30">
        <f>P12/'ตาราง 4 หน้า 1'!$B12*100</f>
        <v>4.245715075102428</v>
      </c>
      <c r="Q22" s="30">
        <f>Q12/'ตาราง 4 หน้า 1'!$B12*100</f>
        <v>4.3860081726546003</v>
      </c>
      <c r="R22" s="30">
        <f>R12/'ตาราง 4 หน้า 1'!$B12*100</f>
        <v>2.7282594432462082</v>
      </c>
      <c r="S22" s="30">
        <f>S12/'ตาราง 4 หน้า 1'!$B12*100</f>
        <v>0.69049018633200177</v>
      </c>
      <c r="T22" s="30">
        <f>T12/'ตาราง 4 หน้า 1'!$B12*100</f>
        <v>2.0618657391824611</v>
      </c>
      <c r="U22" s="30">
        <f>U12/'ตาราง 4 หน้า 1'!$B12*100</f>
        <v>0.59029905995813414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75</v>
      </c>
      <c r="N23" s="29">
        <f>N13/'ตาราง 4 หน้า 1'!$B13*100</f>
        <v>0.35012018217758123</v>
      </c>
      <c r="O23" s="58" t="s">
        <v>70</v>
      </c>
      <c r="P23" s="29">
        <f>P13/'ตาราง 4 หน้า 1'!$B13*100</f>
        <v>5.8822174012117969</v>
      </c>
      <c r="Q23" s="29">
        <f>Q13/'ตาราง 4 หน้า 1'!$B13*100</f>
        <v>4.2370994235535715</v>
      </c>
      <c r="R23" s="29">
        <f>R13/'ตาราง 4 หน้า 1'!$B13*100</f>
        <v>1.7854647857967736</v>
      </c>
      <c r="S23" s="29">
        <f>S13/'ตาราง 4 หน้า 1'!$B13*100</f>
        <v>0.72795418204153428</v>
      </c>
      <c r="T23" s="29">
        <f>T13/'ตาราง 4 หน้า 1'!$B13*100</f>
        <v>1.0318389599467994</v>
      </c>
      <c r="U23" s="29">
        <f>U13/'ตาราง 4 หน้า 1'!$B13*100</f>
        <v>0.36949145022113022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9" t="s">
        <v>75</v>
      </c>
      <c r="N24" s="30">
        <f>N14/'ตาราง 4 หน้า 1'!$B14*100</f>
        <v>0.61982873679219885</v>
      </c>
      <c r="O24" s="22" t="s">
        <v>35</v>
      </c>
      <c r="P24" s="30">
        <f>P14/'ตาราง 4 หน้า 1'!$B14*100</f>
        <v>7.6956949332008122</v>
      </c>
      <c r="Q24" s="30">
        <f>Q14/'ตาราง 4 หน้า 1'!$B14*100</f>
        <v>3.0166761391924188</v>
      </c>
      <c r="R24" s="30">
        <f>R14/'ตาราง 4 หน้า 1'!$B14*100</f>
        <v>0.27821959055887058</v>
      </c>
      <c r="S24" s="30">
        <f>S14/'ตาราง 4 หน้า 1'!$B14*100</f>
        <v>0.63234798980374463</v>
      </c>
      <c r="T24" s="30">
        <f>T14/'ตาราง 4 หน้า 1'!$B14*100</f>
        <v>0.63482322992479467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59" t="s">
        <v>75</v>
      </c>
      <c r="N25" s="32" t="s">
        <v>75</v>
      </c>
      <c r="O25" s="32">
        <f>O15/'ตาราง 4 หน้า 1'!$B15*100</f>
        <v>0.19189814052778317</v>
      </c>
      <c r="P25" s="32">
        <f>P15/'ตาราง 4 หน้า 1'!$B15*100</f>
        <v>3.5280648427874164</v>
      </c>
      <c r="Q25" s="32">
        <f>Q15/'ตาราง 4 หน้า 1'!$B15*100</f>
        <v>5.8213829597760096</v>
      </c>
      <c r="R25" s="32">
        <f>R15/'ตาราง 4 หน้า 1'!$B15*100</f>
        <v>3.7420840821221173</v>
      </c>
      <c r="S25" s="32">
        <f>S15/'ตาราง 4 หน้า 1'!$B15*100</f>
        <v>0.85207028668235019</v>
      </c>
      <c r="T25" s="32">
        <f>T15/'ตาราง 4 หน้า 1'!$B15*100</f>
        <v>1.5472220182309142</v>
      </c>
      <c r="U25" s="32">
        <f>U15/'ตาราง 4 หน้า 1'!$B15*100</f>
        <v>0.63071861495247838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2020-04-16T07:09:30Z</dcterms:modified>
</cp:coreProperties>
</file>