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1062\"/>
    </mc:Choice>
  </mc:AlternateContent>
  <xr:revisionPtr revIDLastSave="0" documentId="13_ncr:1_{A52F99DA-30D8-41AB-BE01-94F526BA2343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4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9" i="2" l="1"/>
  <c r="F29" i="2"/>
  <c r="E29" i="2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<sst xmlns="http://schemas.openxmlformats.org/spreadsheetml/2006/main" count="141" uniqueCount="76">
  <si>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</si>
  <si>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</si>
  <si>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</si>
  <si>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</si>
  <si>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</si>
  <si>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</si>
  <si>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</si>
  <si>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</si>
  <si>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</si>
  <si>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</si>
  <si>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</si>
  <si>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</si>
  <si>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</si>
  <si>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</si>
  <si>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</si>
  <si>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</si>
  <si>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</si>
  <si>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</si>
  <si>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</si>
  <si>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</si>
  <si>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</si>
  <si>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</si>
  <si>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</si>
  <si>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</si>
  <si>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</si>
  <si>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</si>
  <si>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</si>
  <si>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</si>
  <si>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</si>
  <si>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</si>
  <si>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</si>
  <si>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</si>
  <si>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</si>
  <si>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</si>
  <si>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</si>
  <si>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</si>
  <si>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</si>
  <si>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</si>
  <si>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</si>
  <si>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</si>
  <si>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</si>
  <si>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</si>
  <si>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</si>
  <si>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</si>
  <si>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</si>
  <si>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</si>
  <si>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</si>
  <si>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</si>
  <si>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</si>
  <si>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</si>
  <si>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</si>
  <si>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</si>
  <si>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</si>
  <si>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</si>
  <si>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</si>
  <si>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</si>
  <si>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</si>
  <si>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</si>
  <si>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</si>
  <si>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</si>
  <si>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</si>
  <si>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</si>
  <si>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</si>
  <si>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</si>
  <si>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</si>
  <si>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</si>
  <si>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</si>
  <si>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</si>
  <si>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</si>
  <si>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</si>
  <si>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</si>
  <si>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</si>
  <si>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</si>
  <si>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</si>
  <si>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</si>
  <si>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ตุลาคม_2562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</si>
</sst>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0_-;\-* #,##0.00_-;_-* &quot;-&quot;??_-;_-@_-"/>
    <numFmt numFmtId="188" formatCode="_-* #,##0_-;\-* #,##0_-;_-* &quot;-&quot;??_-;_-@_-"/>
    <numFmt numFmtId="189" formatCode="0.0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3"/>
      <color rgb="FFFF0000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1" fillId="0" borderId="0"/>
    <xf numFmtId="187" fontId="12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9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3" fillId="0" borderId="0" xfId="0" applyNumberFormat="1" applyFont="1"/>
    <xf numFmtId="188" fontId="4" fillId="0" borderId="0" xfId="0" applyNumberFormat="1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189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8" fontId="6" fillId="0" borderId="0" xfId="0" applyNumberFormat="1" applyFont="1"/>
    <xf numFmtId="0" fontId="10" fillId="0" borderId="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3" fillId="0" borderId="0" xfId="2" applyFont="1"/>
    <xf numFmtId="0" fontId="14" fillId="0" borderId="0" xfId="2" applyFont="1"/>
    <xf numFmtId="188" fontId="9" fillId="0" borderId="0" xfId="3" applyNumberFormat="1" applyFont="1" applyAlignment="1">
      <alignment horizontal="right"/>
    </xf>
    <xf numFmtId="188" fontId="5" fillId="0" borderId="0" xfId="3" applyNumberFormat="1" applyFont="1" applyAlignment="1">
      <alignment horizontal="right"/>
    </xf>
    <xf numFmtId="0" fontId="3" fillId="0" borderId="0" xfId="0" applyFont="1" applyBorder="1" applyAlignment="1">
      <alignment horizontal="center"/>
    </xf>
  </cellXfs>
  <cellStyles count="4">
    <cellStyle name="จุลภาค" xfId="1" builtinId="3"/>
    <cellStyle name="จุลภาค 2" xfId="3" xr:uid="{5B8B03C2-F506-410D-982E-7EDB41382A05}"/>
    <cellStyle name="ปกติ" xfId="0" builtinId="0"/>
    <cellStyle name="ปกติ 2" xfId="2" xr:uid="{BFB7DDD5-E16E-4706-9D1F-27B98F70B34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4"/>
  <sheetViews>
    <sheetView tabSelected="1" zoomScalePageLayoutView="106" workbookViewId="0">
      <selection activeCell="F13" sqref="F13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5" width="9" style="7"/>
    <col min="32" max="16384" width="9" style="7"/>
  </cols>
  <sheetData>
    <row r="1" spans="1:4" ht="24" customHeight="1" x14ac:dyDescent="0.35">
      <c r="A1" s="1" t="s">
        <v>22</v>
      </c>
      <c r="B1" s="22"/>
      <c r="C1" s="22"/>
    </row>
    <row r="2" spans="1:4" ht="24" customHeight="1" x14ac:dyDescent="0.35">
      <c r="A2" s="23" t="s">
        <v>75</v>
      </c>
      <c r="B2" s="22"/>
      <c r="C2" s="22"/>
    </row>
    <row r="3" spans="1:4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4" ht="24" customHeight="1" x14ac:dyDescent="0.3">
      <c r="A4" s="8"/>
      <c r="B4" s="35" t="s">
        <v>4</v>
      </c>
      <c r="C4" s="35"/>
      <c r="D4" s="35"/>
    </row>
    <row r="5" spans="1:4" ht="24" customHeight="1" x14ac:dyDescent="0.3">
      <c r="A5" s="14" t="s">
        <v>5</v>
      </c>
      <c r="B5" s="15">
        <f>SUM(B6,B8)</f>
        <v>223644.49</v>
      </c>
      <c r="C5" s="15">
        <f>SUM(C6,C8)</f>
        <v>128216.35999999999</v>
      </c>
      <c r="D5" s="15">
        <f>SUM(D6,D8)</f>
        <v>95428.13</v>
      </c>
    </row>
    <row r="6" spans="1:4" ht="24" customHeight="1" x14ac:dyDescent="0.3">
      <c r="A6" s="2" t="s">
        <v>6</v>
      </c>
      <c r="B6" s="15">
        <f>SUM(B7)</f>
        <v>118327.35</v>
      </c>
      <c r="C6" s="15">
        <f>SUM(C7)</f>
        <v>76822.179999999993</v>
      </c>
      <c r="D6" s="15">
        <f>SUM(D7)</f>
        <v>41505.17</v>
      </c>
    </row>
    <row r="7" spans="1:4" ht="24" customHeight="1" x14ac:dyDescent="0.3">
      <c r="A7" s="3" t="s">
        <v>7</v>
      </c>
      <c r="B7" s="16">
        <v>118327.35</v>
      </c>
      <c r="C7" s="16">
        <v>76822.179999999993</v>
      </c>
      <c r="D7" s="16">
        <v>41505.17</v>
      </c>
    </row>
    <row r="8" spans="1:4" ht="24" customHeight="1" x14ac:dyDescent="0.3">
      <c r="A8" s="2" t="s">
        <v>8</v>
      </c>
      <c r="B8" s="17">
        <f>SUM(B9,B10,B11,B12,B13,B14,B15,B16)</f>
        <v>105317.13999999998</v>
      </c>
      <c r="C8" s="17">
        <f>SUM(C9,C10,C11,C12,C13,C14,C15,C16)</f>
        <v>51394.179999999993</v>
      </c>
      <c r="D8" s="17">
        <f>SUM(D9,D10,D11,D12,D13,D14,D15,D16)</f>
        <v>53922.96</v>
      </c>
    </row>
    <row r="9" spans="1:4" ht="24" customHeight="1" x14ac:dyDescent="0.3">
      <c r="A9" s="3" t="s">
        <v>9</v>
      </c>
      <c r="B9" s="16">
        <v>20488.43</v>
      </c>
      <c r="C9" s="16">
        <v>7392.33</v>
      </c>
      <c r="D9" s="16">
        <v>13096.1</v>
      </c>
    </row>
    <row r="10" spans="1:4" ht="24" customHeight="1" x14ac:dyDescent="0.3">
      <c r="A10" s="4" t="s">
        <v>10</v>
      </c>
      <c r="B10" s="16">
        <v>7084.07</v>
      </c>
      <c r="C10" s="16">
        <v>6427.7</v>
      </c>
      <c r="D10" s="16">
        <v>656.37</v>
      </c>
    </row>
    <row r="11" spans="1:4" ht="24" customHeight="1" x14ac:dyDescent="0.3">
      <c r="A11" s="4" t="s">
        <v>11</v>
      </c>
      <c r="B11" s="16">
        <v>27226.81</v>
      </c>
      <c r="C11" s="16">
        <v>12161.1</v>
      </c>
      <c r="D11" s="16">
        <v>15065.71</v>
      </c>
    </row>
    <row r="12" spans="1:4" ht="24" customHeight="1" x14ac:dyDescent="0.3">
      <c r="A12" s="4" t="s">
        <v>12</v>
      </c>
      <c r="B12" s="16">
        <v>3135.52</v>
      </c>
      <c r="C12" s="16">
        <v>2106.3000000000002</v>
      </c>
      <c r="D12" s="16">
        <v>1029.22</v>
      </c>
    </row>
    <row r="13" spans="1:4" ht="24" customHeight="1" x14ac:dyDescent="0.3">
      <c r="A13" s="4" t="s">
        <v>13</v>
      </c>
      <c r="B13" s="16">
        <v>10036.52</v>
      </c>
      <c r="C13" s="16">
        <v>2925.32</v>
      </c>
      <c r="D13" s="16">
        <v>7111.2</v>
      </c>
    </row>
    <row r="14" spans="1:4" ht="24" customHeight="1" x14ac:dyDescent="0.3">
      <c r="A14" s="3" t="s">
        <v>14</v>
      </c>
      <c r="B14" s="16">
        <v>12661.54</v>
      </c>
      <c r="C14" s="16">
        <v>6676.98</v>
      </c>
      <c r="D14" s="16">
        <v>5984.56</v>
      </c>
    </row>
    <row r="15" spans="1:4" ht="24" customHeight="1" x14ac:dyDescent="0.3">
      <c r="A15" s="3" t="s">
        <v>15</v>
      </c>
      <c r="B15" s="16">
        <v>8272.35</v>
      </c>
      <c r="C15" s="16">
        <v>3543.24</v>
      </c>
      <c r="D15" s="16">
        <v>4729.1099999999997</v>
      </c>
    </row>
    <row r="16" spans="1:4" ht="24" customHeight="1" x14ac:dyDescent="0.3">
      <c r="A16" s="3" t="s">
        <v>16</v>
      </c>
      <c r="B16" s="16">
        <v>16411.900000000001</v>
      </c>
      <c r="C16" s="16">
        <v>10161.209999999999</v>
      </c>
      <c r="D16" s="18">
        <v>6250.69</v>
      </c>
    </row>
    <row r="17" spans="1:4" ht="19.5" x14ac:dyDescent="0.3">
      <c r="A17" s="10"/>
      <c r="B17" s="35" t="s">
        <v>17</v>
      </c>
      <c r="C17" s="35"/>
      <c r="D17" s="35"/>
    </row>
    <row r="18" spans="1:4" ht="19.5" x14ac:dyDescent="0.3">
      <c r="A18" s="14" t="s">
        <v>5</v>
      </c>
      <c r="B18" s="19">
        <f>SUM(B19,B21)</f>
        <v>100</v>
      </c>
      <c r="C18" s="19">
        <f>SUM(C19,C21)</f>
        <v>100</v>
      </c>
      <c r="D18" s="19">
        <f>SUM(D19,D21)</f>
        <v>100</v>
      </c>
    </row>
    <row r="19" spans="1:4" ht="19.5" x14ac:dyDescent="0.3">
      <c r="A19" s="2" t="s">
        <v>6</v>
      </c>
      <c r="B19" s="19">
        <f t="shared" ref="B19:B28" si="0">(B6*100)/$B$5</f>
        <v>52.908681094714204</v>
      </c>
      <c r="C19" s="19">
        <f t="shared" ref="C19:C29" si="1">(C6*100)/$C$5</f>
        <v>59.916051274579935</v>
      </c>
      <c r="D19" s="19">
        <f t="shared" ref="D19:D24" si="2">(D6*100)/$D$5</f>
        <v>43.493642807419569</v>
      </c>
    </row>
    <row r="20" spans="1:4" ht="19.5" x14ac:dyDescent="0.3">
      <c r="A20" s="3" t="s">
        <v>7</v>
      </c>
      <c r="B20" s="20">
        <f t="shared" si="0"/>
        <v>52.908681094714204</v>
      </c>
      <c r="C20" s="20">
        <f t="shared" si="1"/>
        <v>59.916051274579935</v>
      </c>
      <c r="D20" s="20">
        <f t="shared" si="2"/>
        <v>43.493642807419569</v>
      </c>
    </row>
    <row r="21" spans="1:4" ht="19.5" x14ac:dyDescent="0.3">
      <c r="A21" s="2" t="s">
        <v>8</v>
      </c>
      <c r="B21" s="19">
        <f t="shared" si="0"/>
        <v>47.091318905285789</v>
      </c>
      <c r="C21" s="19">
        <f t="shared" si="1"/>
        <v>40.083948725420058</v>
      </c>
      <c r="D21" s="19">
        <f t="shared" si="2"/>
        <v>56.506357192580424</v>
      </c>
    </row>
    <row r="22" spans="1:4" ht="19.5" x14ac:dyDescent="0.3">
      <c r="A22" s="3" t="s">
        <v>9</v>
      </c>
      <c r="B22" s="20">
        <f t="shared" si="0"/>
        <v>9.1611601967032588</v>
      </c>
      <c r="C22" s="20">
        <f t="shared" si="1"/>
        <v>5.7655122949988602</v>
      </c>
      <c r="D22" s="20">
        <f t="shared" si="2"/>
        <v>13.723521565391671</v>
      </c>
    </row>
    <row r="23" spans="1:4" ht="19.5" x14ac:dyDescent="0.3">
      <c r="A23" s="4" t="s">
        <v>10</v>
      </c>
      <c r="B23" s="20">
        <f t="shared" si="0"/>
        <v>3.1675584764015428</v>
      </c>
      <c r="C23" s="20">
        <f t="shared" si="1"/>
        <v>5.0131668064824186</v>
      </c>
      <c r="D23" s="20">
        <f t="shared" si="2"/>
        <v>0.68781605591558792</v>
      </c>
    </row>
    <row r="24" spans="1:4" ht="19.5" x14ac:dyDescent="0.3">
      <c r="A24" s="4" t="s">
        <v>11</v>
      </c>
      <c r="B24" s="20">
        <f t="shared" si="0"/>
        <v>12.174147460552236</v>
      </c>
      <c r="C24" s="20">
        <f t="shared" si="1"/>
        <v>9.484827053271518</v>
      </c>
      <c r="D24" s="20">
        <f t="shared" si="2"/>
        <v>15.787493687657925</v>
      </c>
    </row>
    <row r="25" spans="1:4" ht="19.5" x14ac:dyDescent="0.3">
      <c r="A25" s="4" t="s">
        <v>12</v>
      </c>
      <c r="B25" s="20">
        <f t="shared" si="0"/>
        <v>1.4020108431913525</v>
      </c>
      <c r="C25" s="20">
        <f t="shared" si="1"/>
        <v>1.6427700801988143</v>
      </c>
      <c r="D25" s="20" t="s">
        <v>21</v>
      </c>
    </row>
    <row r="26" spans="1:4" ht="19.5" x14ac:dyDescent="0.3">
      <c r="A26" s="4" t="s">
        <v>13</v>
      </c>
      <c r="B26" s="20">
        <f t="shared" si="0"/>
        <v>4.4877117249792295</v>
      </c>
      <c r="C26" s="20">
        <f t="shared" si="1"/>
        <v>2.2815497179923065</v>
      </c>
      <c r="D26" s="20">
        <f>(D13*100)/$D$5</f>
        <v>7.4518907579976679</v>
      </c>
    </row>
    <row r="27" spans="1:4" ht="19.5" x14ac:dyDescent="0.3">
      <c r="A27" s="3" t="s">
        <v>14</v>
      </c>
      <c r="B27" s="20">
        <f t="shared" si="0"/>
        <v>5.6614585049692039</v>
      </c>
      <c r="C27" s="20">
        <f t="shared" si="1"/>
        <v>5.2075881736152869</v>
      </c>
      <c r="D27" s="20">
        <f>(D14*100)/$D$5</f>
        <v>6.2712745183207508</v>
      </c>
    </row>
    <row r="28" spans="1:4" ht="19.5" x14ac:dyDescent="0.3">
      <c r="A28" s="3" t="s">
        <v>15</v>
      </c>
      <c r="B28" s="20">
        <f t="shared" si="0"/>
        <v>3.6988838848656633</v>
      </c>
      <c r="C28" s="20">
        <f t="shared" si="1"/>
        <v>2.7634850965976576</v>
      </c>
      <c r="D28" s="20">
        <f>(D15*100)/$D$5</f>
        <v>4.9556771153327634</v>
      </c>
    </row>
    <row r="29" spans="1:4" ht="19.5" x14ac:dyDescent="0.3">
      <c r="A29" s="5" t="s">
        <v>16</v>
      </c>
      <c r="B29" s="21">
        <f>(B16*100)/B5</f>
        <v>7.3383878136233101</v>
      </c>
      <c r="C29" s="21">
        <f t="shared" si="1"/>
        <v>7.9250495022632057</v>
      </c>
      <c r="D29" s="21">
        <f>(D16*100)/$D$5</f>
        <v>6.5501545508646135</v>
      </c>
    </row>
    <row r="30" spans="1:4" ht="17.25" x14ac:dyDescent="0.3">
      <c r="A30" s="11" t="s">
        <v>18</v>
      </c>
      <c r="B30" s="12"/>
      <c r="C30" s="6"/>
      <c r="D30" s="12"/>
    </row>
    <row r="31" spans="1:4" ht="17.25" x14ac:dyDescent="0.3">
      <c r="A31" s="11" t="s">
        <v>19</v>
      </c>
      <c r="B31" s="11"/>
      <c r="C31" s="11"/>
      <c r="D31" s="11"/>
    </row>
    <row r="32" spans="1:4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9"/>
  <sheetViews>
    <sheetView topLeftCell="A10" workbookViewId="0">
      <selection activeCell="E29" activeCellId="3" sqref="E8:G8 E11:G14 E21:G22 E29:G29"/>
    </sheetView>
  </sheetViews>
  <sheetFormatPr defaultRowHeight="15" x14ac:dyDescent="0.25"/>
  <cols>
    <col min="1" max="26" width="9" style="7"/>
  </cols>
  <sheetData>
    <row r="1" spans="1:25" ht="18.75" x14ac:dyDescent="0.3">
      <c r="A1" s="31" t="s">
        <v>71</v>
      </c>
      <c r="B1" s="33">
        <v>223644.48</v>
      </c>
      <c r="C1" s="33">
        <v>118327.35</v>
      </c>
      <c r="D1" s="33" t="s">
        <v>21</v>
      </c>
      <c r="E1" s="33">
        <v>20488.43</v>
      </c>
      <c r="F1" s="33">
        <v>855.65</v>
      </c>
      <c r="G1" s="33" t="s">
        <v>21</v>
      </c>
      <c r="H1" s="33">
        <v>7084.07</v>
      </c>
      <c r="I1" s="33">
        <v>27226.81</v>
      </c>
      <c r="J1" s="33">
        <v>3135.52</v>
      </c>
      <c r="K1" s="33">
        <v>10036.52</v>
      </c>
      <c r="L1" s="33">
        <v>541.79</v>
      </c>
      <c r="M1" s="33">
        <v>1084.27</v>
      </c>
      <c r="N1" s="31" t="s">
        <v>71</v>
      </c>
      <c r="O1" s="33" t="s">
        <v>21</v>
      </c>
      <c r="P1" s="33">
        <v>671.28</v>
      </c>
      <c r="Q1" s="33">
        <v>378.59</v>
      </c>
      <c r="R1" s="33">
        <v>12661.54</v>
      </c>
      <c r="S1" s="33">
        <v>8272.35</v>
      </c>
      <c r="T1" s="33">
        <v>1531.68</v>
      </c>
      <c r="U1" s="33">
        <v>2474.91</v>
      </c>
      <c r="V1" s="33">
        <v>8873.73</v>
      </c>
      <c r="W1" s="33" t="s">
        <v>21</v>
      </c>
      <c r="X1" s="33" t="s">
        <v>21</v>
      </c>
      <c r="Y1" s="33" t="s">
        <v>21</v>
      </c>
    </row>
    <row r="2" spans="1:25" ht="18.75" x14ac:dyDescent="0.3">
      <c r="A2" s="32" t="s">
        <v>72</v>
      </c>
      <c r="B2" s="34">
        <v>128216.36</v>
      </c>
      <c r="C2" s="34">
        <v>76822.179999999993</v>
      </c>
      <c r="D2" s="34" t="s">
        <v>21</v>
      </c>
      <c r="E2" s="34">
        <v>7392.33</v>
      </c>
      <c r="F2" s="34">
        <v>637.9</v>
      </c>
      <c r="G2" s="34" t="s">
        <v>21</v>
      </c>
      <c r="H2" s="34">
        <v>6427.7</v>
      </c>
      <c r="I2" s="34">
        <v>12161.1</v>
      </c>
      <c r="J2" s="34">
        <v>2106.3000000000002</v>
      </c>
      <c r="K2" s="34">
        <v>2925.32</v>
      </c>
      <c r="L2" s="34">
        <v>242.9</v>
      </c>
      <c r="M2" s="34">
        <v>572.02</v>
      </c>
      <c r="N2" s="32" t="s">
        <v>72</v>
      </c>
      <c r="O2" s="34" t="s">
        <v>21</v>
      </c>
      <c r="P2" s="34">
        <v>476.59</v>
      </c>
      <c r="Q2" s="34">
        <v>79.97</v>
      </c>
      <c r="R2" s="34">
        <v>6676.98</v>
      </c>
      <c r="S2" s="34">
        <v>3543.24</v>
      </c>
      <c r="T2" s="34">
        <v>404.94</v>
      </c>
      <c r="U2" s="34">
        <v>1521.61</v>
      </c>
      <c r="V2" s="34">
        <v>6225.28</v>
      </c>
      <c r="W2" s="34" t="s">
        <v>21</v>
      </c>
      <c r="X2" s="34" t="s">
        <v>21</v>
      </c>
      <c r="Y2" s="34" t="s">
        <v>21</v>
      </c>
    </row>
    <row r="3" spans="1:25" ht="18.75" x14ac:dyDescent="0.3">
      <c r="A3" s="32" t="s">
        <v>73</v>
      </c>
      <c r="B3" s="34">
        <v>95428.12</v>
      </c>
      <c r="C3" s="34">
        <v>41505.17</v>
      </c>
      <c r="D3" s="34" t="s">
        <v>21</v>
      </c>
      <c r="E3" s="34">
        <v>13096.1</v>
      </c>
      <c r="F3" s="34">
        <v>217.75</v>
      </c>
      <c r="G3" s="34" t="s">
        <v>21</v>
      </c>
      <c r="H3" s="34">
        <v>656.37</v>
      </c>
      <c r="I3" s="34">
        <v>15065.71</v>
      </c>
      <c r="J3" s="34">
        <v>1029.22</v>
      </c>
      <c r="K3" s="34">
        <v>7111.2</v>
      </c>
      <c r="L3" s="34">
        <v>298.89</v>
      </c>
      <c r="M3" s="34">
        <v>512.25</v>
      </c>
      <c r="N3" s="32" t="s">
        <v>73</v>
      </c>
      <c r="O3" s="34" t="s">
        <v>21</v>
      </c>
      <c r="P3" s="34">
        <v>194.69</v>
      </c>
      <c r="Q3" s="34">
        <v>298.62</v>
      </c>
      <c r="R3" s="34">
        <v>5984.56</v>
      </c>
      <c r="S3" s="34">
        <v>4729.1099999999997</v>
      </c>
      <c r="T3" s="34">
        <v>1126.74</v>
      </c>
      <c r="U3" s="34">
        <v>953.3</v>
      </c>
      <c r="V3" s="34">
        <v>2648.45</v>
      </c>
      <c r="W3" s="34" t="s">
        <v>21</v>
      </c>
      <c r="X3" s="34" t="s">
        <v>21</v>
      </c>
      <c r="Y3" s="34" t="s">
        <v>21</v>
      </c>
    </row>
    <row r="4" spans="1:25" ht="18.75" x14ac:dyDescent="0.3">
      <c r="E4" s="31" t="s">
        <v>71</v>
      </c>
      <c r="F4" s="32" t="s">
        <v>72</v>
      </c>
      <c r="G4" s="32" t="s">
        <v>73</v>
      </c>
    </row>
    <row r="5" spans="1:25" ht="17.25" x14ac:dyDescent="0.3">
      <c r="B5" s="24"/>
      <c r="C5" s="25" t="s">
        <v>1</v>
      </c>
      <c r="D5" s="26"/>
      <c r="E5" s="33">
        <v>223644.48</v>
      </c>
      <c r="F5" s="34">
        <v>128216.36</v>
      </c>
      <c r="G5" s="34">
        <v>95428.12</v>
      </c>
    </row>
    <row r="6" spans="1:25" ht="17.25" x14ac:dyDescent="0.3">
      <c r="B6" s="28" t="s">
        <v>23</v>
      </c>
      <c r="C6" s="29" t="s">
        <v>24</v>
      </c>
      <c r="D6" s="30" t="s">
        <v>25</v>
      </c>
      <c r="E6" s="33">
        <v>118327.35</v>
      </c>
      <c r="F6" s="34">
        <v>76822.179999999993</v>
      </c>
      <c r="G6" s="34">
        <v>41505.17</v>
      </c>
    </row>
    <row r="7" spans="1:25" ht="17.25" x14ac:dyDescent="0.3">
      <c r="B7" s="24" t="s">
        <v>26</v>
      </c>
      <c r="C7" s="25" t="s">
        <v>27</v>
      </c>
      <c r="D7" s="26" t="s">
        <v>28</v>
      </c>
      <c r="E7" s="33" t="s">
        <v>21</v>
      </c>
      <c r="F7" s="34" t="s">
        <v>21</v>
      </c>
      <c r="G7" s="34" t="s">
        <v>21</v>
      </c>
    </row>
    <row r="8" spans="1:25" ht="17.25" x14ac:dyDescent="0.3">
      <c r="B8" s="28" t="s">
        <v>9</v>
      </c>
      <c r="C8" s="29"/>
      <c r="D8" s="30"/>
      <c r="E8" s="33">
        <v>20488.43</v>
      </c>
      <c r="F8" s="34">
        <v>7392.33</v>
      </c>
      <c r="G8" s="34">
        <v>13096.1</v>
      </c>
    </row>
    <row r="9" spans="1:25" ht="17.25" x14ac:dyDescent="0.3">
      <c r="B9" s="24" t="s">
        <v>29</v>
      </c>
      <c r="C9" s="25" t="s">
        <v>30</v>
      </c>
      <c r="D9" s="26" t="s">
        <v>31</v>
      </c>
      <c r="E9" s="33">
        <v>855.65</v>
      </c>
      <c r="F9" s="34">
        <v>637.9</v>
      </c>
      <c r="G9" s="34">
        <v>217.75</v>
      </c>
    </row>
    <row r="10" spans="1:25" ht="17.25" x14ac:dyDescent="0.3">
      <c r="B10" s="24" t="s">
        <v>32</v>
      </c>
      <c r="C10" s="25" t="s">
        <v>33</v>
      </c>
      <c r="D10" s="26" t="s">
        <v>34</v>
      </c>
      <c r="E10" s="33" t="s">
        <v>21</v>
      </c>
      <c r="F10" s="34" t="s">
        <v>21</v>
      </c>
      <c r="G10" s="34" t="s">
        <v>21</v>
      </c>
    </row>
    <row r="11" spans="1:25" ht="17.25" x14ac:dyDescent="0.3">
      <c r="B11" s="28" t="s">
        <v>35</v>
      </c>
      <c r="C11" s="29" t="s">
        <v>36</v>
      </c>
      <c r="D11" s="30"/>
      <c r="E11" s="33">
        <v>7084.07</v>
      </c>
      <c r="F11" s="34">
        <v>6427.7</v>
      </c>
      <c r="G11" s="34">
        <v>656.37</v>
      </c>
    </row>
    <row r="12" spans="1:25" ht="17.25" x14ac:dyDescent="0.3">
      <c r="B12" s="28" t="s">
        <v>37</v>
      </c>
      <c r="C12" s="29" t="s">
        <v>38</v>
      </c>
      <c r="D12" s="30"/>
      <c r="E12" s="33">
        <v>27226.81</v>
      </c>
      <c r="F12" s="34">
        <v>12161.1</v>
      </c>
      <c r="G12" s="34">
        <v>15065.71</v>
      </c>
    </row>
    <row r="13" spans="1:25" ht="17.25" x14ac:dyDescent="0.3">
      <c r="B13" s="28" t="s">
        <v>39</v>
      </c>
      <c r="C13" s="29" t="s">
        <v>40</v>
      </c>
      <c r="D13" s="30"/>
      <c r="E13" s="33">
        <v>3135.52</v>
      </c>
      <c r="F13" s="34">
        <v>2106.3000000000002</v>
      </c>
      <c r="G13" s="34">
        <v>1029.22</v>
      </c>
    </row>
    <row r="14" spans="1:25" ht="17.25" x14ac:dyDescent="0.3">
      <c r="B14" s="28" t="s">
        <v>41</v>
      </c>
      <c r="C14" s="29" t="s">
        <v>42</v>
      </c>
      <c r="D14" s="30" t="s">
        <v>43</v>
      </c>
      <c r="E14" s="33">
        <v>10036.52</v>
      </c>
      <c r="F14" s="34">
        <v>2925.32</v>
      </c>
      <c r="G14" s="34">
        <v>7111.2</v>
      </c>
    </row>
    <row r="15" spans="1:25" ht="17.25" x14ac:dyDescent="0.3">
      <c r="B15" s="24" t="s">
        <v>44</v>
      </c>
      <c r="C15" s="25" t="s">
        <v>45</v>
      </c>
      <c r="D15" s="26" t="s">
        <v>46</v>
      </c>
      <c r="E15" s="33">
        <v>541.79</v>
      </c>
      <c r="F15" s="34">
        <v>242.9</v>
      </c>
      <c r="G15" s="34">
        <v>298.89</v>
      </c>
    </row>
    <row r="16" spans="1:25" ht="17.25" x14ac:dyDescent="0.3">
      <c r="B16" s="24" t="s">
        <v>47</v>
      </c>
      <c r="C16" s="25" t="s">
        <v>48</v>
      </c>
      <c r="D16" s="26" t="s">
        <v>49</v>
      </c>
      <c r="E16" s="33">
        <v>1084.27</v>
      </c>
      <c r="F16" s="34">
        <v>572.02</v>
      </c>
      <c r="G16" s="34">
        <v>512.25</v>
      </c>
    </row>
    <row r="17" spans="2:7" ht="18.75" x14ac:dyDescent="0.3">
      <c r="E17" s="31" t="s">
        <v>71</v>
      </c>
      <c r="F17" s="32" t="s">
        <v>72</v>
      </c>
      <c r="G17" s="32" t="s">
        <v>73</v>
      </c>
    </row>
    <row r="18" spans="2:7" ht="17.25" x14ac:dyDescent="0.3">
      <c r="B18" s="24" t="s">
        <v>41</v>
      </c>
      <c r="C18" s="25" t="s">
        <v>50</v>
      </c>
      <c r="D18" s="26"/>
      <c r="E18" s="33" t="s">
        <v>21</v>
      </c>
      <c r="F18" s="34" t="s">
        <v>21</v>
      </c>
      <c r="G18" s="34" t="s">
        <v>21</v>
      </c>
    </row>
    <row r="19" spans="2:7" ht="17.25" x14ac:dyDescent="0.3">
      <c r="B19" s="24" t="s">
        <v>41</v>
      </c>
      <c r="C19" s="25" t="s">
        <v>51</v>
      </c>
      <c r="D19" s="26" t="s">
        <v>52</v>
      </c>
      <c r="E19" s="33">
        <v>671.28</v>
      </c>
      <c r="F19" s="34">
        <v>476.59</v>
      </c>
      <c r="G19" s="34">
        <v>194.69</v>
      </c>
    </row>
    <row r="20" spans="2:7" ht="17.25" x14ac:dyDescent="0.3">
      <c r="B20" s="24" t="s">
        <v>53</v>
      </c>
      <c r="C20" s="25" t="s">
        <v>45</v>
      </c>
      <c r="D20" s="26" t="s">
        <v>54</v>
      </c>
      <c r="E20" s="33">
        <v>378.59</v>
      </c>
      <c r="F20" s="34">
        <v>79.97</v>
      </c>
      <c r="G20" s="34">
        <v>298.62</v>
      </c>
    </row>
    <row r="21" spans="2:7" ht="17.25" x14ac:dyDescent="0.3">
      <c r="B21" s="28" t="s">
        <v>53</v>
      </c>
      <c r="C21" s="29" t="s">
        <v>55</v>
      </c>
      <c r="D21" s="30" t="s">
        <v>56</v>
      </c>
      <c r="E21" s="33">
        <v>12661.54</v>
      </c>
      <c r="F21" s="34">
        <v>6676.98</v>
      </c>
      <c r="G21" s="34">
        <v>5984.56</v>
      </c>
    </row>
    <row r="22" spans="2:7" ht="17.25" x14ac:dyDescent="0.3">
      <c r="B22" s="28" t="s">
        <v>15</v>
      </c>
      <c r="C22" s="29"/>
      <c r="D22" s="30"/>
      <c r="E22" s="33">
        <v>8272.35</v>
      </c>
      <c r="F22" s="34">
        <v>3543.24</v>
      </c>
      <c r="G22" s="34">
        <v>4729.1099999999997</v>
      </c>
    </row>
    <row r="23" spans="2:7" ht="17.25" x14ac:dyDescent="0.3">
      <c r="B23" s="24" t="s">
        <v>57</v>
      </c>
      <c r="C23" s="25" t="s">
        <v>58</v>
      </c>
      <c r="D23" s="26"/>
      <c r="E23" s="33">
        <v>1531.68</v>
      </c>
      <c r="F23" s="34">
        <v>404.94</v>
      </c>
      <c r="G23" s="34">
        <v>1126.74</v>
      </c>
    </row>
    <row r="24" spans="2:7" ht="17.25" x14ac:dyDescent="0.3">
      <c r="B24" s="24" t="s">
        <v>59</v>
      </c>
      <c r="C24" s="25" t="s">
        <v>60</v>
      </c>
      <c r="D24" s="26" t="s">
        <v>61</v>
      </c>
      <c r="E24" s="33">
        <v>2474.91</v>
      </c>
      <c r="F24" s="34">
        <v>1521.61</v>
      </c>
      <c r="G24" s="34">
        <v>953.3</v>
      </c>
    </row>
    <row r="25" spans="2:7" ht="17.25" x14ac:dyDescent="0.3">
      <c r="B25" s="24" t="s">
        <v>41</v>
      </c>
      <c r="C25" s="25" t="s">
        <v>62</v>
      </c>
      <c r="D25" s="26" t="s">
        <v>63</v>
      </c>
      <c r="E25" s="33">
        <v>8873.73</v>
      </c>
      <c r="F25" s="34">
        <v>6225.28</v>
      </c>
      <c r="G25" s="34">
        <v>2648.45</v>
      </c>
    </row>
    <row r="26" spans="2:7" ht="17.25" x14ac:dyDescent="0.3">
      <c r="B26" s="24" t="s">
        <v>64</v>
      </c>
      <c r="C26" s="25" t="s">
        <v>65</v>
      </c>
      <c r="D26" s="26" t="s">
        <v>66</v>
      </c>
      <c r="E26" s="33" t="s">
        <v>21</v>
      </c>
      <c r="F26" s="34" t="s">
        <v>21</v>
      </c>
      <c r="G26" s="34" t="s">
        <v>21</v>
      </c>
    </row>
    <row r="27" spans="2:7" ht="17.25" x14ac:dyDescent="0.3">
      <c r="B27" s="24" t="s">
        <v>67</v>
      </c>
      <c r="C27" s="25" t="s">
        <v>68</v>
      </c>
      <c r="D27" s="26" t="s">
        <v>69</v>
      </c>
      <c r="E27" s="33" t="s">
        <v>21</v>
      </c>
      <c r="F27" s="34" t="s">
        <v>21</v>
      </c>
      <c r="G27" s="34" t="s">
        <v>21</v>
      </c>
    </row>
    <row r="28" spans="2:7" ht="17.25" x14ac:dyDescent="0.3">
      <c r="B28" s="24" t="s">
        <v>70</v>
      </c>
      <c r="C28" s="25"/>
      <c r="D28" s="26"/>
      <c r="E28" s="33" t="s">
        <v>21</v>
      </c>
      <c r="F28" s="34" t="s">
        <v>21</v>
      </c>
      <c r="G28" s="34" t="s">
        <v>21</v>
      </c>
    </row>
    <row r="29" spans="2:7" x14ac:dyDescent="0.25">
      <c r="B29" s="7">
        <v>12588.76</v>
      </c>
      <c r="C29" s="7">
        <v>5533.92</v>
      </c>
      <c r="D29" s="7">
        <v>7054.84</v>
      </c>
      <c r="E29" s="27">
        <f>SUM(E7,E9:E10,E15:E16,E18:E20,E23:E28)</f>
        <v>16411.900000000001</v>
      </c>
      <c r="F29" s="27">
        <f>SUM(F7,F9:F10,F15:F16,F18:F20,F23:F28)</f>
        <v>10161.209999999999</v>
      </c>
      <c r="G29" s="27">
        <f>SUM(G7,G9:G10,G15:G16,G18:G20,G23:G28)</f>
        <v>6250.69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2019-11-27T06:27:08Z</dcterms:modified>
</cp:coreProperties>
</file>