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ไตรมาสที่ 4 พ.ศ. 2562 MA.1162\"/>
    </mc:Choice>
  </mc:AlternateContent>
  <xr:revisionPtr revIDLastSave="0" documentId="13_ncr:1_{8CC79841-3984-4355-830B-62A273DEFCA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2" l="1"/>
  <c r="F29" i="2"/>
  <c r="E29" i="2"/>
  <c r="B8" i="1" l="1"/>
  <c r="C8" i="1" l="1"/>
  <c r="D8" i="1"/>
  <c r="C6" i="1"/>
  <c r="D6" i="1"/>
  <c r="B6" i="1"/>
  <c r="C5" i="1" l="1"/>
  <c r="C19" i="1" s="1"/>
  <c r="D5" i="1"/>
  <c r="B5" i="1"/>
  <c r="B19" i="1" s="1"/>
  <c r="D21" i="1" l="1"/>
  <c r="D24" i="1"/>
  <c r="D25" i="1"/>
  <c r="D26" i="1"/>
  <c r="C21" i="1"/>
  <c r="D20" i="1"/>
  <c r="D29" i="1"/>
  <c r="D22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<sst xmlns="http://schemas.openxmlformats.org/spreadsheetml/2006/main" count="136" uniqueCount="76">
  <si>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</si>
  <si>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</si>
  <si>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</si>
  <si>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</si>
  <si>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</si>
  <si>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</si>
  <si>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</si>
  <si>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</si>
  <si>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</si>
  <si>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</si>
  <si>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</si>
  <si>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</si>
  <si>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</si>
  <si>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</si>
  <si>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</si>
  <si>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</si>
  <si>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</si>
  <si>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</si>
  <si>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</si>
  <si>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</si>
  <si>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</si>
  <si>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</si>
  <si>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</si>
  <si>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</si>
  <si>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</si>
  <si>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</si>
  <si>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</si>
  <si>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</si>
  <si>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</si>
  <si>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</si>
  <si>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</si>
  <si>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</si>
  <si>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</si>
  <si>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</si>
  <si>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</si>
  <si>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</si>
  <si>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</si>
  <si>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</si>
  <si>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</si>
  <si>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</si>
  <si>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</si>
  <si>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</si>
  <si>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</si>
  <si>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</si>
  <si>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</si>
  <si>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</si>
  <si>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</si>
  <si>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</si>
  <si>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</si>
  <si>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</si>
  <si>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</si>
  <si>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</si>
  <si>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</si>
  <si>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</si>
  <si>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</si>
  <si>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</si>
  <si>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</si>
  <si>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</si>
  <si>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</si>
  <si>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</si>
  <si>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</si>
  <si>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</si>
  <si>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</si>
  <si>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</si>
  <si>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</si>
  <si>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</si>
  <si>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</si>
  <si>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</si>
  <si>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</si>
  <si>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</si>
  <si>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</si>
  <si>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</si>
  <si>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</si>
  <si>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</si>
  <si>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</si>
  <si>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ไตรมาส 4_2562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</si>
</sst>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3" fillId="0" borderId="0" xfId="0" applyNumberFormat="1" applyFont="1"/>
    <xf numFmtId="188" fontId="4" fillId="0" borderId="0" xfId="0" applyNumberFormat="1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189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3" fontId="6" fillId="0" borderId="0" xfId="0" applyNumberFormat="1" applyFont="1"/>
    <xf numFmtId="0" fontId="3" fillId="0" borderId="0" xfId="0" applyFont="1" applyBorder="1" applyAlignment="1">
      <alignment horizontal="center"/>
    </xf>
    <xf numFmtId="189" fontId="11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tabSelected="1" topLeftCell="A14" zoomScalePageLayoutView="106" workbookViewId="0">
      <selection activeCell="H22" sqref="H22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5" width="9" style="7"/>
    <col min="28" max="16384" width="9" style="7"/>
  </cols>
  <sheetData>
    <row r="1" spans="1:4" ht="24" customHeight="1" x14ac:dyDescent="0.35">
      <c r="A1" s="1" t="s">
        <v>22</v>
      </c>
      <c r="B1" s="22"/>
      <c r="C1" s="22"/>
    </row>
    <row r="2" spans="1:4" ht="24" customHeight="1" x14ac:dyDescent="0.35">
      <c r="A2" s="23" t="s">
        <v>75</v>
      </c>
      <c r="B2" s="22"/>
      <c r="C2" s="22"/>
    </row>
    <row r="3" spans="1:4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4" ht="24" customHeight="1" x14ac:dyDescent="0.3">
      <c r="A4" s="8"/>
      <c r="B4" s="31" t="s">
        <v>4</v>
      </c>
      <c r="C4" s="31"/>
      <c r="D4" s="31"/>
    </row>
    <row r="5" spans="1:4" ht="24" customHeight="1" x14ac:dyDescent="0.3">
      <c r="A5" s="14" t="s">
        <v>5</v>
      </c>
      <c r="B5" s="15">
        <f>SUM(B6,B8)</f>
        <v>229829.71999999997</v>
      </c>
      <c r="C5" s="15">
        <f>SUM(C6,C8)</f>
        <v>128451.23</v>
      </c>
      <c r="D5" s="15">
        <f>SUM(D6,D8)</f>
        <v>101378.45999999999</v>
      </c>
    </row>
    <row r="6" spans="1:4" ht="24" customHeight="1" x14ac:dyDescent="0.3">
      <c r="A6" s="2" t="s">
        <v>6</v>
      </c>
      <c r="B6" s="15">
        <f>SUM(B7)</f>
        <v>123021.15</v>
      </c>
      <c r="C6" s="15">
        <f>SUM(C7)</f>
        <v>76624.06</v>
      </c>
      <c r="D6" s="15">
        <f>SUM(D7)</f>
        <v>46397.08</v>
      </c>
    </row>
    <row r="7" spans="1:4" ht="24" customHeight="1" x14ac:dyDescent="0.3">
      <c r="A7" s="3" t="s">
        <v>7</v>
      </c>
      <c r="B7" s="16">
        <v>123021.15</v>
      </c>
      <c r="C7" s="16">
        <v>76624.06</v>
      </c>
      <c r="D7" s="16">
        <v>46397.08</v>
      </c>
    </row>
    <row r="8" spans="1:4" ht="24" customHeight="1" x14ac:dyDescent="0.3">
      <c r="A8" s="2" t="s">
        <v>8</v>
      </c>
      <c r="B8" s="17">
        <f>SUM(B9,B10,B11,B12,B13,B14,B15,B16)</f>
        <v>106808.56999999999</v>
      </c>
      <c r="C8" s="17">
        <f>SUM(C9,C10,C11,C12,C13,C14,C15,C16)</f>
        <v>51827.17</v>
      </c>
      <c r="D8" s="17">
        <f>SUM(D9,D10,D11,D12,D13,D14,D15,D16)</f>
        <v>54981.38</v>
      </c>
    </row>
    <row r="9" spans="1:4" ht="24" customHeight="1" x14ac:dyDescent="0.3">
      <c r="A9" s="3" t="s">
        <v>9</v>
      </c>
      <c r="B9" s="16">
        <v>22543.34</v>
      </c>
      <c r="C9" s="16">
        <v>8637.01</v>
      </c>
      <c r="D9" s="16">
        <v>13906.33</v>
      </c>
    </row>
    <row r="10" spans="1:4" ht="24" customHeight="1" x14ac:dyDescent="0.3">
      <c r="A10" s="4" t="s">
        <v>10</v>
      </c>
      <c r="B10" s="16">
        <v>8317.9699999999993</v>
      </c>
      <c r="C10" s="16">
        <v>7587.91</v>
      </c>
      <c r="D10" s="16">
        <v>730.05</v>
      </c>
    </row>
    <row r="11" spans="1:4" ht="24" customHeight="1" x14ac:dyDescent="0.3">
      <c r="A11" s="4" t="s">
        <v>11</v>
      </c>
      <c r="B11" s="16">
        <v>26793.72</v>
      </c>
      <c r="C11" s="16">
        <v>12127.36</v>
      </c>
      <c r="D11" s="16">
        <v>14666.36</v>
      </c>
    </row>
    <row r="12" spans="1:4" ht="24" customHeight="1" x14ac:dyDescent="0.3">
      <c r="A12" s="4" t="s">
        <v>12</v>
      </c>
      <c r="B12" s="16">
        <v>3107.94</v>
      </c>
      <c r="C12" s="16">
        <v>1812.72</v>
      </c>
      <c r="D12" s="16">
        <v>1295.22</v>
      </c>
    </row>
    <row r="13" spans="1:4" ht="24" customHeight="1" x14ac:dyDescent="0.3">
      <c r="A13" s="4" t="s">
        <v>13</v>
      </c>
      <c r="B13" s="16">
        <v>10164.66</v>
      </c>
      <c r="C13" s="16">
        <v>2726.71</v>
      </c>
      <c r="D13" s="16">
        <v>7437.95</v>
      </c>
    </row>
    <row r="14" spans="1:4" ht="24" customHeight="1" x14ac:dyDescent="0.3">
      <c r="A14" s="3" t="s">
        <v>14</v>
      </c>
      <c r="B14" s="16">
        <v>12625.25</v>
      </c>
      <c r="C14" s="16">
        <v>7403.3</v>
      </c>
      <c r="D14" s="16">
        <v>5221.95</v>
      </c>
    </row>
    <row r="15" spans="1:4" ht="24" customHeight="1" x14ac:dyDescent="0.3">
      <c r="A15" s="3" t="s">
        <v>15</v>
      </c>
      <c r="B15" s="16">
        <v>8196.2099999999991</v>
      </c>
      <c r="C15" s="16">
        <v>3469.77</v>
      </c>
      <c r="D15" s="16">
        <v>4726.4399999999996</v>
      </c>
    </row>
    <row r="16" spans="1:4" ht="24" customHeight="1" x14ac:dyDescent="0.3">
      <c r="A16" s="3" t="s">
        <v>16</v>
      </c>
      <c r="B16" s="16">
        <v>15059.48</v>
      </c>
      <c r="C16" s="16">
        <v>8062.39</v>
      </c>
      <c r="D16" s="18">
        <v>6997.079999999999</v>
      </c>
    </row>
    <row r="17" spans="1:4" ht="19.5" x14ac:dyDescent="0.3">
      <c r="A17" s="10"/>
      <c r="B17" s="31" t="s">
        <v>17</v>
      </c>
      <c r="C17" s="31"/>
      <c r="D17" s="31"/>
    </row>
    <row r="18" spans="1:4" ht="19.5" x14ac:dyDescent="0.3">
      <c r="A18" s="14" t="s">
        <v>5</v>
      </c>
      <c r="B18" s="19">
        <f>SUM(B19,B21)</f>
        <v>100.00000000000001</v>
      </c>
      <c r="C18" s="19">
        <f>SUM(C19,C21)</f>
        <v>100</v>
      </c>
      <c r="D18" s="19">
        <f>SUM(D19,D21)</f>
        <v>100</v>
      </c>
    </row>
    <row r="19" spans="1:4" ht="19.5" x14ac:dyDescent="0.3">
      <c r="A19" s="2" t="s">
        <v>6</v>
      </c>
      <c r="B19" s="19">
        <f>(B6*100)/$B$5</f>
        <v>53.527085182891064</v>
      </c>
      <c r="C19" s="19">
        <f>(C6*100)/$C$5</f>
        <v>59.652258682147306</v>
      </c>
      <c r="D19" s="19">
        <f>(D6*100)/$D$5</f>
        <v>45.766211086654899</v>
      </c>
    </row>
    <row r="20" spans="1:4" ht="19.5" x14ac:dyDescent="0.3">
      <c r="A20" s="3" t="s">
        <v>7</v>
      </c>
      <c r="B20" s="20">
        <f>(B7*100)/$B$5</f>
        <v>53.527085182891064</v>
      </c>
      <c r="C20" s="20">
        <f>(C7*100)/$C$5</f>
        <v>59.652258682147306</v>
      </c>
      <c r="D20" s="20">
        <f>(D7*100)/$D$5</f>
        <v>45.766211086654899</v>
      </c>
    </row>
    <row r="21" spans="1:4" ht="19.5" x14ac:dyDescent="0.3">
      <c r="A21" s="2" t="s">
        <v>8</v>
      </c>
      <c r="B21" s="19">
        <f>(B8*100)/$B$5</f>
        <v>46.472914817108951</v>
      </c>
      <c r="C21" s="19">
        <f>(C8*100)/$C$5</f>
        <v>40.347741317852702</v>
      </c>
      <c r="D21" s="19">
        <f>(D8*100)/$D$5</f>
        <v>54.233788913345109</v>
      </c>
    </row>
    <row r="22" spans="1:4" ht="19.5" x14ac:dyDescent="0.3">
      <c r="A22" s="3" t="s">
        <v>9</v>
      </c>
      <c r="B22" s="20">
        <f>(B9*100)/$B$5</f>
        <v>9.8087140340248435</v>
      </c>
      <c r="C22" s="20">
        <f>(C9*100)/$C$5</f>
        <v>6.7239605257185939</v>
      </c>
      <c r="D22" s="20">
        <f>(D9*100)/$D$5</f>
        <v>13.717243288169895</v>
      </c>
    </row>
    <row r="23" spans="1:4" ht="19.5" x14ac:dyDescent="0.3">
      <c r="A23" s="4" t="s">
        <v>10</v>
      </c>
      <c r="B23" s="20">
        <f>(B10*100)/$B$5</f>
        <v>3.6191881537339903</v>
      </c>
      <c r="C23" s="20">
        <f>(C10*100)/$C$5</f>
        <v>5.9072303161285413</v>
      </c>
      <c r="D23" s="20">
        <f>(D10*100)/$D$5</f>
        <v>0.72012338715739033</v>
      </c>
    </row>
    <row r="24" spans="1:4" ht="19.5" x14ac:dyDescent="0.3">
      <c r="A24" s="4" t="s">
        <v>11</v>
      </c>
      <c r="B24" s="32">
        <v>11.6</v>
      </c>
      <c r="C24" s="20">
        <f>(C11*100)/$C$5</f>
        <v>9.4412174955428618</v>
      </c>
      <c r="D24" s="20">
        <f>(D11*100)/$D$5</f>
        <v>14.46693903221651</v>
      </c>
    </row>
    <row r="25" spans="1:4" ht="19.5" x14ac:dyDescent="0.3">
      <c r="A25" s="4" t="s">
        <v>12</v>
      </c>
      <c r="B25" s="20">
        <f>(B12*100)/$B$5</f>
        <v>1.3522794179969415</v>
      </c>
      <c r="C25" s="20">
        <f>(C12*100)/$C$5</f>
        <v>1.4112126446745585</v>
      </c>
      <c r="D25" s="20">
        <f>(D12*100)/$D$5</f>
        <v>1.2776086754523595</v>
      </c>
    </row>
    <row r="26" spans="1:4" ht="19.5" x14ac:dyDescent="0.3">
      <c r="A26" s="4" t="s">
        <v>13</v>
      </c>
      <c r="B26" s="20">
        <f>(B13*100)/$B$5</f>
        <v>4.4226917215058181</v>
      </c>
      <c r="C26" s="20">
        <f>(C13*100)/$C$5</f>
        <v>2.122758964628054</v>
      </c>
      <c r="D26" s="20">
        <f>(D13*100)/$D$5</f>
        <v>7.3368149407674972</v>
      </c>
    </row>
    <row r="27" spans="1:4" ht="19.5" x14ac:dyDescent="0.3">
      <c r="A27" s="3" t="s">
        <v>14</v>
      </c>
      <c r="B27" s="20">
        <f>(B14*100)/$B$5</f>
        <v>5.4933060876548083</v>
      </c>
      <c r="C27" s="20">
        <f>(C14*100)/$C$5</f>
        <v>5.7635104000171893</v>
      </c>
      <c r="D27" s="32">
        <v>5.0999999999999996</v>
      </c>
    </row>
    <row r="28" spans="1:4" ht="19.5" x14ac:dyDescent="0.3">
      <c r="A28" s="3" t="s">
        <v>15</v>
      </c>
      <c r="B28" s="20">
        <f>(B15*100)/$B$5</f>
        <v>3.5662098008908507</v>
      </c>
      <c r="C28" s="20">
        <f>(C15*100)/$C$5</f>
        <v>2.7012353248777767</v>
      </c>
      <c r="D28" s="20">
        <f>(D15*100)/$D$5</f>
        <v>4.6621737990496204</v>
      </c>
    </row>
    <row r="29" spans="1:4" ht="19.5" x14ac:dyDescent="0.3">
      <c r="A29" s="5" t="s">
        <v>16</v>
      </c>
      <c r="B29" s="21">
        <f>(B16*100)/B5</f>
        <v>6.5524510929221869</v>
      </c>
      <c r="C29" s="21">
        <f>(C16*100)/$C$5</f>
        <v>6.2766156462651237</v>
      </c>
      <c r="D29" s="21">
        <f>(D16*100)/$D$5</f>
        <v>6.9019395244315209</v>
      </c>
    </row>
    <row r="30" spans="1:4" ht="17.25" x14ac:dyDescent="0.3">
      <c r="A30" s="11" t="s">
        <v>18</v>
      </c>
      <c r="B30" s="12"/>
      <c r="C30" s="6"/>
      <c r="D30" s="12"/>
    </row>
    <row r="31" spans="1:4" ht="17.25" x14ac:dyDescent="0.3">
      <c r="A31" s="11" t="s">
        <v>19</v>
      </c>
      <c r="B31" s="11"/>
      <c r="C31" s="11"/>
      <c r="D31" s="11"/>
    </row>
    <row r="32" spans="1:4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98" top="0.53740157499999996" bottom="0.196850393700787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9"/>
  <sheetViews>
    <sheetView workbookViewId="0">
      <selection activeCell="K21" sqref="K21"/>
    </sheetView>
  </sheetViews>
  <sheetFormatPr defaultRowHeight="15" x14ac:dyDescent="0.25"/>
  <cols>
    <col min="1" max="4" width="9" style="7"/>
    <col min="5" max="7" width="9" style="30"/>
    <col min="8" max="25" width="9" style="7"/>
  </cols>
  <sheetData>
    <row r="1" spans="1:25" x14ac:dyDescent="0.25">
      <c r="A1" s="7" t="s">
        <v>71</v>
      </c>
      <c r="B1" s="7">
        <v>229829.71</v>
      </c>
      <c r="C1" s="7">
        <v>123021.15</v>
      </c>
      <c r="D1" s="7" t="s">
        <v>21</v>
      </c>
      <c r="E1" s="30">
        <v>22543.34</v>
      </c>
      <c r="F1" s="30">
        <v>826.46</v>
      </c>
      <c r="G1" s="30" t="s">
        <v>21</v>
      </c>
      <c r="H1" s="7">
        <v>8317.9699999999993</v>
      </c>
      <c r="I1" s="7">
        <v>26793.72</v>
      </c>
      <c r="J1" s="7">
        <v>3107.94</v>
      </c>
      <c r="K1" s="7">
        <v>10164.66</v>
      </c>
      <c r="L1" s="7">
        <v>542.17999999999995</v>
      </c>
      <c r="M1" s="7">
        <v>1298.5999999999999</v>
      </c>
      <c r="N1" s="7" t="s">
        <v>71</v>
      </c>
      <c r="O1" s="7" t="s">
        <v>21</v>
      </c>
      <c r="P1" s="7">
        <v>515.46</v>
      </c>
      <c r="Q1" s="7">
        <v>545.14</v>
      </c>
      <c r="R1" s="7">
        <v>12625.25</v>
      </c>
      <c r="S1" s="7">
        <v>8196.2099999999991</v>
      </c>
      <c r="T1" s="7">
        <v>2064.02</v>
      </c>
      <c r="U1" s="7">
        <v>1886.84</v>
      </c>
      <c r="V1" s="7">
        <v>7255.58</v>
      </c>
      <c r="W1" s="7">
        <v>125.2</v>
      </c>
      <c r="X1" s="7" t="s">
        <v>21</v>
      </c>
      <c r="Y1" s="7" t="s">
        <v>21</v>
      </c>
    </row>
    <row r="2" spans="1:25" x14ac:dyDescent="0.25">
      <c r="A2" s="7" t="s">
        <v>72</v>
      </c>
      <c r="B2" s="7">
        <v>128451.25</v>
      </c>
      <c r="C2" s="7">
        <v>76624.06</v>
      </c>
      <c r="D2" s="7" t="s">
        <v>21</v>
      </c>
      <c r="E2" s="30">
        <v>8637.01</v>
      </c>
      <c r="F2" s="30">
        <v>588.27</v>
      </c>
      <c r="G2" s="30" t="s">
        <v>21</v>
      </c>
      <c r="H2" s="7">
        <v>7587.91</v>
      </c>
      <c r="I2" s="7">
        <v>12127.36</v>
      </c>
      <c r="J2" s="7">
        <v>1812.72</v>
      </c>
      <c r="K2" s="7">
        <v>2726.71</v>
      </c>
      <c r="L2" s="7">
        <v>250.42</v>
      </c>
      <c r="M2" s="7">
        <v>723.15</v>
      </c>
      <c r="N2" s="7" t="s">
        <v>72</v>
      </c>
      <c r="O2" s="7" t="s">
        <v>21</v>
      </c>
      <c r="P2" s="7">
        <v>321.83999999999997</v>
      </c>
      <c r="Q2" s="7">
        <v>218.5</v>
      </c>
      <c r="R2" s="7">
        <v>7403.3</v>
      </c>
      <c r="S2" s="7">
        <v>3469.77</v>
      </c>
      <c r="T2" s="7">
        <v>414.92</v>
      </c>
      <c r="U2" s="7">
        <v>736.61</v>
      </c>
      <c r="V2" s="7">
        <v>4808.68</v>
      </c>
      <c r="W2" s="7" t="s">
        <v>21</v>
      </c>
      <c r="X2" s="7" t="s">
        <v>21</v>
      </c>
      <c r="Y2" s="7" t="s">
        <v>21</v>
      </c>
    </row>
    <row r="3" spans="1:25" x14ac:dyDescent="0.25">
      <c r="A3" s="7" t="s">
        <v>73</v>
      </c>
      <c r="B3" s="7">
        <v>101378.46</v>
      </c>
      <c r="C3" s="7">
        <v>46397.08</v>
      </c>
      <c r="D3" s="7" t="s">
        <v>21</v>
      </c>
      <c r="E3" s="30">
        <v>13906.33</v>
      </c>
      <c r="F3" s="30">
        <v>238.19</v>
      </c>
      <c r="G3" s="30" t="s">
        <v>21</v>
      </c>
      <c r="H3" s="7">
        <v>730.05</v>
      </c>
      <c r="I3" s="7">
        <v>14666.36</v>
      </c>
      <c r="J3" s="7">
        <v>1295.22</v>
      </c>
      <c r="K3" s="7">
        <v>7437.95</v>
      </c>
      <c r="L3" s="7">
        <v>291.76</v>
      </c>
      <c r="M3" s="7">
        <v>575.44000000000005</v>
      </c>
      <c r="N3" s="7" t="s">
        <v>73</v>
      </c>
      <c r="O3" s="7" t="s">
        <v>21</v>
      </c>
      <c r="P3" s="7">
        <v>193.62</v>
      </c>
      <c r="Q3" s="7">
        <v>326.64</v>
      </c>
      <c r="R3" s="7">
        <v>5221.95</v>
      </c>
      <c r="S3" s="7">
        <v>4726.4399999999996</v>
      </c>
      <c r="T3" s="7">
        <v>1649.1</v>
      </c>
      <c r="U3" s="7">
        <v>1150.23</v>
      </c>
      <c r="V3" s="7">
        <v>2446.9</v>
      </c>
      <c r="W3" s="7">
        <v>125.2</v>
      </c>
      <c r="X3" s="7" t="s">
        <v>21</v>
      </c>
      <c r="Y3" s="7" t="s">
        <v>21</v>
      </c>
    </row>
    <row r="4" spans="1:25" x14ac:dyDescent="0.25">
      <c r="E4" s="7" t="s">
        <v>71</v>
      </c>
      <c r="F4" s="7" t="s">
        <v>72</v>
      </c>
      <c r="G4" s="7" t="s">
        <v>73</v>
      </c>
    </row>
    <row r="5" spans="1:25" ht="17.25" x14ac:dyDescent="0.3">
      <c r="B5" s="24"/>
      <c r="C5" s="25" t="s">
        <v>1</v>
      </c>
      <c r="D5" s="26"/>
      <c r="E5" s="7">
        <v>229829.71</v>
      </c>
      <c r="F5" s="7">
        <v>128451.25</v>
      </c>
      <c r="G5" s="7">
        <v>101378.46</v>
      </c>
    </row>
    <row r="6" spans="1:25" ht="17.25" x14ac:dyDescent="0.3">
      <c r="B6" s="27" t="s">
        <v>23</v>
      </c>
      <c r="C6" s="28" t="s">
        <v>24</v>
      </c>
      <c r="D6" s="29" t="s">
        <v>25</v>
      </c>
      <c r="E6" s="7">
        <v>123021.15</v>
      </c>
      <c r="F6" s="7">
        <v>76624.06</v>
      </c>
      <c r="G6" s="7">
        <v>46397.08</v>
      </c>
    </row>
    <row r="7" spans="1:25" ht="17.25" x14ac:dyDescent="0.3">
      <c r="B7" s="24" t="s">
        <v>26</v>
      </c>
      <c r="C7" s="25" t="s">
        <v>27</v>
      </c>
      <c r="D7" s="26" t="s">
        <v>28</v>
      </c>
      <c r="E7" s="7" t="s">
        <v>21</v>
      </c>
      <c r="F7" s="7" t="s">
        <v>21</v>
      </c>
      <c r="G7" s="7" t="s">
        <v>21</v>
      </c>
    </row>
    <row r="8" spans="1:25" ht="17.25" x14ac:dyDescent="0.3">
      <c r="B8" s="27" t="s">
        <v>9</v>
      </c>
      <c r="C8" s="28"/>
      <c r="D8" s="29"/>
      <c r="E8" s="30">
        <v>22543.34</v>
      </c>
      <c r="F8" s="30">
        <v>8637.01</v>
      </c>
      <c r="G8" s="30">
        <v>13906.33</v>
      </c>
    </row>
    <row r="9" spans="1:25" ht="17.25" x14ac:dyDescent="0.3">
      <c r="B9" s="24" t="s">
        <v>29</v>
      </c>
      <c r="C9" s="25" t="s">
        <v>30</v>
      </c>
      <c r="D9" s="26" t="s">
        <v>31</v>
      </c>
      <c r="E9" s="30">
        <v>826.46</v>
      </c>
      <c r="F9" s="30">
        <v>588.27</v>
      </c>
      <c r="G9" s="30">
        <v>238.19</v>
      </c>
    </row>
    <row r="10" spans="1:25" ht="17.25" x14ac:dyDescent="0.3">
      <c r="B10" s="24" t="s">
        <v>32</v>
      </c>
      <c r="C10" s="25" t="s">
        <v>33</v>
      </c>
      <c r="D10" s="26" t="s">
        <v>34</v>
      </c>
      <c r="E10" s="30" t="s">
        <v>21</v>
      </c>
      <c r="F10" s="30" t="s">
        <v>21</v>
      </c>
      <c r="G10" s="30" t="s">
        <v>21</v>
      </c>
    </row>
    <row r="11" spans="1:25" ht="17.25" x14ac:dyDescent="0.3">
      <c r="B11" s="27" t="s">
        <v>35</v>
      </c>
      <c r="C11" s="28" t="s">
        <v>36</v>
      </c>
      <c r="D11" s="29"/>
      <c r="E11" s="7">
        <v>8317.9699999999993</v>
      </c>
      <c r="F11" s="7">
        <v>7587.91</v>
      </c>
      <c r="G11" s="7">
        <v>730.05</v>
      </c>
    </row>
    <row r="12" spans="1:25" ht="17.25" x14ac:dyDescent="0.3">
      <c r="B12" s="27" t="s">
        <v>37</v>
      </c>
      <c r="C12" s="28" t="s">
        <v>38</v>
      </c>
      <c r="D12" s="29"/>
      <c r="E12" s="7">
        <v>26793.72</v>
      </c>
      <c r="F12" s="7">
        <v>12127.36</v>
      </c>
      <c r="G12" s="7">
        <v>14666.36</v>
      </c>
    </row>
    <row r="13" spans="1:25" ht="17.25" x14ac:dyDescent="0.3">
      <c r="B13" s="27" t="s">
        <v>39</v>
      </c>
      <c r="C13" s="28" t="s">
        <v>40</v>
      </c>
      <c r="D13" s="29"/>
      <c r="E13" s="7">
        <v>3107.94</v>
      </c>
      <c r="F13" s="7">
        <v>1812.72</v>
      </c>
      <c r="G13" s="7">
        <v>1295.22</v>
      </c>
    </row>
    <row r="14" spans="1:25" ht="17.25" x14ac:dyDescent="0.3">
      <c r="B14" s="27" t="s">
        <v>41</v>
      </c>
      <c r="C14" s="28" t="s">
        <v>42</v>
      </c>
      <c r="D14" s="29" t="s">
        <v>43</v>
      </c>
      <c r="E14" s="7">
        <v>10164.66</v>
      </c>
      <c r="F14" s="7">
        <v>2726.71</v>
      </c>
      <c r="G14" s="7">
        <v>7437.95</v>
      </c>
    </row>
    <row r="15" spans="1:25" ht="17.25" x14ac:dyDescent="0.3">
      <c r="B15" s="24" t="s">
        <v>44</v>
      </c>
      <c r="C15" s="25" t="s">
        <v>45</v>
      </c>
      <c r="D15" s="26" t="s">
        <v>46</v>
      </c>
      <c r="E15" s="7">
        <v>542.17999999999995</v>
      </c>
      <c r="F15" s="7">
        <v>250.42</v>
      </c>
      <c r="G15" s="7">
        <v>291.76</v>
      </c>
    </row>
    <row r="16" spans="1:25" ht="17.25" x14ac:dyDescent="0.3">
      <c r="B16" s="24" t="s">
        <v>47</v>
      </c>
      <c r="C16" s="25" t="s">
        <v>48</v>
      </c>
      <c r="D16" s="26" t="s">
        <v>49</v>
      </c>
      <c r="E16" s="7">
        <v>1298.5999999999999</v>
      </c>
      <c r="F16" s="7">
        <v>723.15</v>
      </c>
      <c r="G16" s="7">
        <v>575.44000000000005</v>
      </c>
    </row>
    <row r="17" spans="2:7" x14ac:dyDescent="0.25">
      <c r="E17" s="7" t="s">
        <v>71</v>
      </c>
      <c r="F17" s="7" t="s">
        <v>72</v>
      </c>
      <c r="G17" s="7" t="s">
        <v>73</v>
      </c>
    </row>
    <row r="18" spans="2:7" ht="17.25" x14ac:dyDescent="0.3">
      <c r="B18" s="24" t="s">
        <v>41</v>
      </c>
      <c r="C18" s="25" t="s">
        <v>50</v>
      </c>
      <c r="D18" s="26"/>
      <c r="E18" s="7" t="s">
        <v>21</v>
      </c>
      <c r="F18" s="7" t="s">
        <v>21</v>
      </c>
      <c r="G18" s="7" t="s">
        <v>21</v>
      </c>
    </row>
    <row r="19" spans="2:7" ht="17.25" x14ac:dyDescent="0.3">
      <c r="B19" s="24" t="s">
        <v>41</v>
      </c>
      <c r="C19" s="25" t="s">
        <v>51</v>
      </c>
      <c r="D19" s="26" t="s">
        <v>52</v>
      </c>
      <c r="E19" s="7">
        <v>515.46</v>
      </c>
      <c r="F19" s="7">
        <v>321.83999999999997</v>
      </c>
      <c r="G19" s="7">
        <v>193.62</v>
      </c>
    </row>
    <row r="20" spans="2:7" ht="17.25" x14ac:dyDescent="0.3">
      <c r="B20" s="24" t="s">
        <v>53</v>
      </c>
      <c r="C20" s="25" t="s">
        <v>45</v>
      </c>
      <c r="D20" s="26" t="s">
        <v>54</v>
      </c>
      <c r="E20" s="7">
        <v>545.14</v>
      </c>
      <c r="F20" s="7">
        <v>218.5</v>
      </c>
      <c r="G20" s="7">
        <v>326.64</v>
      </c>
    </row>
    <row r="21" spans="2:7" ht="17.25" x14ac:dyDescent="0.3">
      <c r="B21" s="27" t="s">
        <v>53</v>
      </c>
      <c r="C21" s="28" t="s">
        <v>55</v>
      </c>
      <c r="D21" s="29" t="s">
        <v>56</v>
      </c>
      <c r="E21" s="7">
        <v>12625.25</v>
      </c>
      <c r="F21" s="7">
        <v>7403.3</v>
      </c>
      <c r="G21" s="7">
        <v>5221.95</v>
      </c>
    </row>
    <row r="22" spans="2:7" ht="17.25" x14ac:dyDescent="0.3">
      <c r="B22" s="27" t="s">
        <v>15</v>
      </c>
      <c r="C22" s="28"/>
      <c r="D22" s="29"/>
      <c r="E22" s="7">
        <v>8196.2099999999991</v>
      </c>
      <c r="F22" s="7">
        <v>3469.77</v>
      </c>
      <c r="G22" s="7">
        <v>4726.4399999999996</v>
      </c>
    </row>
    <row r="23" spans="2:7" ht="17.25" x14ac:dyDescent="0.3">
      <c r="B23" s="24" t="s">
        <v>57</v>
      </c>
      <c r="C23" s="25" t="s">
        <v>58</v>
      </c>
      <c r="D23" s="26"/>
      <c r="E23" s="7">
        <v>2064.02</v>
      </c>
      <c r="F23" s="7">
        <v>414.92</v>
      </c>
      <c r="G23" s="7">
        <v>1649.1</v>
      </c>
    </row>
    <row r="24" spans="2:7" ht="17.25" x14ac:dyDescent="0.3">
      <c r="B24" s="24" t="s">
        <v>59</v>
      </c>
      <c r="C24" s="25" t="s">
        <v>60</v>
      </c>
      <c r="D24" s="26" t="s">
        <v>61</v>
      </c>
      <c r="E24" s="7">
        <v>1886.84</v>
      </c>
      <c r="F24" s="7">
        <v>736.61</v>
      </c>
      <c r="G24" s="7">
        <v>1150.23</v>
      </c>
    </row>
    <row r="25" spans="2:7" ht="17.25" x14ac:dyDescent="0.3">
      <c r="B25" s="24" t="s">
        <v>41</v>
      </c>
      <c r="C25" s="25" t="s">
        <v>62</v>
      </c>
      <c r="D25" s="26" t="s">
        <v>63</v>
      </c>
      <c r="E25" s="7">
        <v>7255.58</v>
      </c>
      <c r="F25" s="7">
        <v>4808.68</v>
      </c>
      <c r="G25" s="7">
        <v>2446.9</v>
      </c>
    </row>
    <row r="26" spans="2:7" ht="17.25" x14ac:dyDescent="0.3">
      <c r="B26" s="24" t="s">
        <v>64</v>
      </c>
      <c r="C26" s="25" t="s">
        <v>65</v>
      </c>
      <c r="D26" s="26" t="s">
        <v>66</v>
      </c>
      <c r="E26" s="7">
        <v>125.2</v>
      </c>
      <c r="F26" s="7" t="s">
        <v>21</v>
      </c>
      <c r="G26" s="7">
        <v>125.2</v>
      </c>
    </row>
    <row r="27" spans="2:7" ht="17.25" x14ac:dyDescent="0.3">
      <c r="B27" s="24" t="s">
        <v>67</v>
      </c>
      <c r="C27" s="25" t="s">
        <v>68</v>
      </c>
      <c r="D27" s="26" t="s">
        <v>69</v>
      </c>
      <c r="E27" s="7" t="s">
        <v>21</v>
      </c>
      <c r="F27" s="7" t="s">
        <v>21</v>
      </c>
      <c r="G27" s="7" t="s">
        <v>21</v>
      </c>
    </row>
    <row r="28" spans="2:7" ht="17.25" x14ac:dyDescent="0.3">
      <c r="B28" s="24" t="s">
        <v>70</v>
      </c>
      <c r="C28" s="25"/>
      <c r="D28" s="26"/>
      <c r="E28" s="7" t="s">
        <v>21</v>
      </c>
      <c r="F28" s="7" t="s">
        <v>21</v>
      </c>
      <c r="G28" s="7" t="s">
        <v>21</v>
      </c>
    </row>
    <row r="29" spans="2:7" x14ac:dyDescent="0.25">
      <c r="B29" s="7">
        <v>12588.76</v>
      </c>
      <c r="C29" s="7">
        <v>5533.92</v>
      </c>
      <c r="D29" s="7">
        <v>7054.84</v>
      </c>
      <c r="E29" s="30">
        <f>SUM(E7,E9:E10,E15:E16,E18:E20,E23:E28)</f>
        <v>15059.48</v>
      </c>
      <c r="F29" s="30">
        <f>SUM(F7,F9:F10,F15:F16,F18:F20,F23:F28)</f>
        <v>8062.39</v>
      </c>
      <c r="G29" s="30">
        <f>SUM(G7,G9:G10,G15:G16,G18:G20,G23:G28)</f>
        <v>6997.079999999999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2019-07-09T05:30:19Z</cp:lastPrinted>
  <dcterms:created xsi:type="dcterms:W3CDTF">2013-01-09T03:26:14Z</dcterms:created>
  <dcterms:modified xsi:type="dcterms:W3CDTF">2020-01-07T02:46:06Z</dcterms:modified>
</cp:coreProperties>
</file>