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/>
  <mc:AlternateContent xmlns:mc="http://schemas.openxmlformats.org/markup-compatibility/2006">
    <mc:Choice Requires="x15">
      <x15ac:absPath xmlns:x15ac="http://schemas.microsoft.com/office/spreadsheetml/2010/11/ac" url="D:\00 - โชติวัฒน์\23 - รายงานสรง\2565\ไตรมาส 2.65\"/>
    </mc:Choice>
  </mc:AlternateContent>
  <xr:revisionPtr revIDLastSave="0" documentId="13_ncr:1_{D790DE1F-014C-4610-A83E-4F0982C71826}" xr6:coauthVersionLast="36" xr6:coauthVersionMax="47" xr10:uidLastSave="{00000000-0000-0000-0000-000000000000}"/>
  <bookViews>
    <workbookView xWindow="0" yWindow="0" windowWidth="20490" windowHeight="7290" xr2:uid="{00000000-000D-0000-FFFF-FFFF00000000}"/>
  </bookViews>
  <sheets>
    <sheet name="ตารางที่5" sheetId="1" r:id="rId1"/>
    <sheet name="Sheet1" sheetId="2" r:id="rId2"/>
  </sheets>
  <definedNames>
    <definedName name="_xlnm.Print_Area" localSheetId="0">ตารางที่5!$A$1:$D$22</definedName>
  </definedNames>
  <calcPr calcId="191029"/>
</workbook>
</file>

<file path=xl/calcChain.xml><?xml version="1.0" encoding="utf-8"?>
<calcChain xmlns="http://schemas.openxmlformats.org/spreadsheetml/2006/main">
  <c r="G13" i="2" l="1"/>
  <c r="H13" i="2"/>
  <c r="F13" i="2"/>
  <c r="F15" i="2"/>
  <c r="G15" i="2"/>
  <c r="H15" i="2"/>
  <c r="F16" i="2"/>
  <c r="G16" i="2"/>
  <c r="H16" i="2"/>
  <c r="F17" i="2"/>
  <c r="H17" i="2"/>
  <c r="F18" i="2"/>
  <c r="G18" i="2"/>
  <c r="H18" i="2"/>
  <c r="F19" i="2"/>
  <c r="G19" i="2"/>
  <c r="H19" i="2"/>
  <c r="G14" i="2"/>
  <c r="H14" i="2"/>
  <c r="F14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D13" i="2"/>
  <c r="C13" i="2"/>
  <c r="B13" i="2"/>
  <c r="B5" i="2"/>
  <c r="B7" i="2"/>
  <c r="B8" i="2"/>
  <c r="B9" i="2"/>
  <c r="B10" i="2"/>
  <c r="B11" i="2"/>
  <c r="B6" i="2"/>
  <c r="D5" i="2"/>
  <c r="C5" i="2"/>
  <c r="C7" i="2"/>
  <c r="D7" i="2"/>
  <c r="C8" i="2"/>
  <c r="D8" i="2"/>
  <c r="C9" i="2"/>
  <c r="D9" i="2"/>
  <c r="C10" i="2"/>
  <c r="D10" i="2"/>
  <c r="C11" i="2"/>
  <c r="D11" i="2"/>
  <c r="C6" i="2"/>
  <c r="D6" i="2"/>
</calcChain>
</file>

<file path=xl/sharedStrings.xml><?xml version="1.0" encoding="utf-8"?>
<sst xmlns="http://schemas.openxmlformats.org/spreadsheetml/2006/main" count="44" uniqueCount="15">
  <si>
    <t>สถานภาพการทำงาน</t>
  </si>
  <si>
    <t>รวม</t>
  </si>
  <si>
    <t>ชาย</t>
  </si>
  <si>
    <t>หญิง</t>
  </si>
  <si>
    <t xml:space="preserve">                  จำนวน</t>
  </si>
  <si>
    <t>ยอดรวม</t>
  </si>
  <si>
    <t xml:space="preserve">                 ร้อยละ</t>
  </si>
  <si>
    <t>1.  นายจ้าง</t>
  </si>
  <si>
    <t>2.  ลูกจ้างรัฐบาล</t>
  </si>
  <si>
    <t>3.  ลูกจ้างเอกชน</t>
  </si>
  <si>
    <t>6.  การรวมกลุ่ม</t>
  </si>
  <si>
    <t>ตารางที่ 5  จำนวนและร้อยละของประชากรอายุ 15 ปีขึ้นไปที่มีงานทำ จำแนกตามสถานภาพการทำงานและเพศ</t>
  </si>
  <si>
    <t xml:space="preserve"> หมายเหตุ  (-) หมายถึงไม่มีข้อมูล </t>
  </si>
  <si>
    <t>5.  ช่วยธุรกิจครัวเรือนโดยไม่ได้รับค่าจ้าง</t>
  </si>
  <si>
    <t>4. ทำงานส่วนตัว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</si>
</sst>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_-* #,##0.0_-;\-* #,##0.0_-;_-* &quot;-&quot;_-;_-@_-"/>
    <numFmt numFmtId="189" formatCode="_-* #,##0_-;\-* #,##0_-;_-* &quot;-&quot;??_-;_-@_-"/>
    <numFmt numFmtId="190" formatCode="\-"/>
    <numFmt numFmtId="191" formatCode="_-* #,##0.00_-;\-* #,##0.00_-;_-* &quot;-&quot;_-;_-@_-"/>
  </numFmts>
  <fonts count="15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  <charset val="22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8"/>
      <name val="Cordia New"/>
      <family val="2"/>
    </font>
    <font>
      <u/>
      <sz val="14"/>
      <color theme="10"/>
      <name val="Cordia New"/>
      <family val="2"/>
    </font>
    <font>
      <u/>
      <sz val="14"/>
      <color theme="11"/>
      <name val="Cordia New"/>
      <family val="2"/>
    </font>
    <font>
      <sz val="16"/>
      <color indexed="8"/>
      <name val="TH SarabunPSK"/>
      <family val="2"/>
    </font>
    <font>
      <b/>
      <sz val="15"/>
      <name val="TH SarabunPSK"/>
      <family val="2"/>
    </font>
    <font>
      <b/>
      <sz val="14"/>
      <color indexed="8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4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87" fontId="4" fillId="0" borderId="0" xfId="0" applyNumberFormat="1" applyFont="1" applyBorder="1" applyAlignment="1">
      <alignment horizontal="right" vertical="center"/>
    </xf>
    <xf numFmtId="187" fontId="5" fillId="0" borderId="0" xfId="0" applyNumberFormat="1" applyFont="1" applyBorder="1" applyAlignment="1">
      <alignment horizontal="right" vertical="center"/>
    </xf>
    <xf numFmtId="0" fontId="6" fillId="0" borderId="0" xfId="0" applyFont="1"/>
    <xf numFmtId="0" fontId="5" fillId="0" borderId="0" xfId="0" applyFont="1"/>
    <xf numFmtId="0" fontId="7" fillId="0" borderId="0" xfId="0" applyFont="1" applyBorder="1"/>
    <xf numFmtId="3" fontId="7" fillId="0" borderId="0" xfId="0" applyNumberFormat="1" applyFont="1" applyBorder="1" applyAlignment="1">
      <alignment horizontal="right"/>
    </xf>
    <xf numFmtId="0" fontId="3" fillId="0" borderId="0" xfId="0" applyFont="1" applyBorder="1"/>
    <xf numFmtId="0" fontId="7" fillId="0" borderId="0" xfId="0" applyFont="1"/>
    <xf numFmtId="3" fontId="7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188" fontId="2" fillId="0" borderId="0" xfId="0" applyNumberFormat="1" applyFont="1" applyBorder="1" applyAlignment="1">
      <alignment horizontal="right" vertical="center"/>
    </xf>
    <xf numFmtId="188" fontId="1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indent="7"/>
    </xf>
    <xf numFmtId="0" fontId="12" fillId="0" borderId="0" xfId="0" applyFont="1"/>
    <xf numFmtId="0" fontId="13" fillId="0" borderId="0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88" fontId="1" fillId="0" borderId="3" xfId="0" applyNumberFormat="1" applyFont="1" applyBorder="1" applyAlignment="1">
      <alignment horizontal="right" vertical="center"/>
    </xf>
    <xf numFmtId="189" fontId="2" fillId="0" borderId="0" xfId="21" applyNumberFormat="1" applyFont="1" applyAlignment="1">
      <alignment vertical="center"/>
    </xf>
    <xf numFmtId="189" fontId="1" fillId="0" borderId="0" xfId="21" applyNumberFormat="1" applyFont="1" applyAlignment="1">
      <alignment vertical="center"/>
    </xf>
    <xf numFmtId="0" fontId="0" fillId="0" borderId="0" xfId="0" applyAlignment="1">
      <alignment horizontal="right"/>
    </xf>
    <xf numFmtId="189" fontId="0" fillId="0" borderId="0" xfId="21" applyNumberFormat="1" applyFont="1"/>
    <xf numFmtId="190" fontId="1" fillId="0" borderId="0" xfId="21" applyNumberFormat="1" applyFont="1" applyAlignment="1">
      <alignment vertical="center"/>
    </xf>
    <xf numFmtId="188" fontId="5" fillId="0" borderId="0" xfId="0" applyNumberFormat="1" applyFont="1"/>
    <xf numFmtId="191" fontId="1" fillId="0" borderId="3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1" fontId="0" fillId="0" borderId="0" xfId="0" applyNumberFormat="1"/>
    <xf numFmtId="1" fontId="2" fillId="0" borderId="0" xfId="0" applyNumberFormat="1" applyFont="1"/>
    <xf numFmtId="188" fontId="1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191" fontId="1" fillId="0" borderId="0" xfId="0" applyNumberFormat="1" applyFont="1" applyBorder="1" applyAlignment="1">
      <alignment horizontal="right" vertical="center"/>
    </xf>
  </cellXfs>
  <cellStyles count="24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จุลภาค" xfId="21" builtinId="3"/>
    <cellStyle name="จุลภาค 2" xfId="23" xr:uid="{00000000-0005-0000-0000-000043000000}"/>
    <cellStyle name="ปกติ" xfId="0" builtinId="0"/>
    <cellStyle name="ปกติ 2" xfId="22" xr:uid="{00000000-0005-0000-0000-00004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22</xdr:row>
      <xdr:rowOff>127000</xdr:rowOff>
    </xdr:from>
    <xdr:to>
      <xdr:col>0</xdr:col>
      <xdr:colOff>749300</xdr:colOff>
      <xdr:row>22</xdr:row>
      <xdr:rowOff>330200</xdr:rowOff>
    </xdr:to>
    <xdr:sp macro="" textlink="">
      <xdr:nvSpPr>
        <xdr:cNvPr id="1111" name="Text Box 5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571500" y="6591300"/>
          <a:ext cx="1778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th-TH"/>
        </a:p>
      </xdr:txBody>
    </xdr:sp>
    <xdr:clientData/>
  </xdr:twoCellAnchor>
  <xdr:twoCellAnchor>
    <xdr:from>
      <xdr:col>0</xdr:col>
      <xdr:colOff>571500</xdr:colOff>
      <xdr:row>22</xdr:row>
      <xdr:rowOff>127000</xdr:rowOff>
    </xdr:from>
    <xdr:to>
      <xdr:col>0</xdr:col>
      <xdr:colOff>749300</xdr:colOff>
      <xdr:row>22</xdr:row>
      <xdr:rowOff>330200</xdr:rowOff>
    </xdr:to>
    <xdr:sp macro="" textlink="">
      <xdr:nvSpPr>
        <xdr:cNvPr id="1112" name="Text Box 6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571500" y="6591300"/>
          <a:ext cx="1778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th-TH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22</xdr:row>
      <xdr:rowOff>127000</xdr:rowOff>
    </xdr:from>
    <xdr:to>
      <xdr:col>0</xdr:col>
      <xdr:colOff>749300</xdr:colOff>
      <xdr:row>22</xdr:row>
      <xdr:rowOff>330200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D4A2B482-01DA-48C2-9F69-F6808B4C023E}"/>
            </a:ext>
          </a:extLst>
        </xdr:cNvPr>
        <xdr:cNvSpPr txBox="1">
          <a:spLocks noChangeArrowheads="1"/>
        </xdr:cNvSpPr>
      </xdr:nvSpPr>
      <xdr:spPr bwMode="auto">
        <a:xfrm>
          <a:off x="571500" y="7670800"/>
          <a:ext cx="1778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th-TH"/>
        </a:p>
      </xdr:txBody>
    </xdr:sp>
    <xdr:clientData/>
  </xdr:twoCellAnchor>
  <xdr:twoCellAnchor>
    <xdr:from>
      <xdr:col>0</xdr:col>
      <xdr:colOff>571500</xdr:colOff>
      <xdr:row>22</xdr:row>
      <xdr:rowOff>127000</xdr:rowOff>
    </xdr:from>
    <xdr:to>
      <xdr:col>0</xdr:col>
      <xdr:colOff>749300</xdr:colOff>
      <xdr:row>22</xdr:row>
      <xdr:rowOff>330200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4FBDFECE-E5D5-442C-BB0B-8833F9EA12D0}"/>
            </a:ext>
          </a:extLst>
        </xdr:cNvPr>
        <xdr:cNvSpPr txBox="1">
          <a:spLocks noChangeArrowheads="1"/>
        </xdr:cNvSpPr>
      </xdr:nvSpPr>
      <xdr:spPr bwMode="auto">
        <a:xfrm>
          <a:off x="571500" y="7670800"/>
          <a:ext cx="1778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th-TH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view="pageLayout" zoomScale="90" zoomScaleNormal="90" zoomScaleSheetLayoutView="90" zoomScalePageLayoutView="90" workbookViewId="0">
      <selection activeCell="C17" sqref="C17"/>
    </sheetView>
  </sheetViews>
  <sheetFormatPr defaultColWidth="9" defaultRowHeight="27" customHeight="1" x14ac:dyDescent="0.5"/>
  <cols>
    <col min="1" max="1" width="39.28515625" style="1" customWidth="1"/>
    <col min="2" max="2" width="21.7109375" style="1" customWidth="1"/>
    <col min="3" max="4" width="16.42578125" style="1" customWidth="1"/>
    <col min="5" max="5" width="15.28515625" customWidth="1"/>
    <col min="6" max="135" width="9" customWidth="1"/>
  </cols>
  <sheetData>
    <row r="1" spans="1:5" ht="27" customHeight="1" x14ac:dyDescent="0.5">
      <c r="A1" s="25" t="s">
        <v>11</v>
      </c>
    </row>
    <row r="2" spans="1:5" ht="27" customHeight="1" x14ac:dyDescent="0.5">
      <c r="A2" s="24"/>
    </row>
    <row r="3" spans="1:5" s="2" customFormat="1" ht="27" customHeight="1" x14ac:dyDescent="0.35">
      <c r="A3" s="16" t="s">
        <v>0</v>
      </c>
      <c r="B3" s="17" t="s">
        <v>1</v>
      </c>
      <c r="C3" s="17" t="s">
        <v>2</v>
      </c>
      <c r="D3" s="17" t="s">
        <v>3</v>
      </c>
    </row>
    <row r="4" spans="1:5" s="2" customFormat="1" ht="27" customHeight="1" x14ac:dyDescent="0.35">
      <c r="A4" s="18"/>
      <c r="B4" s="36" t="s">
        <v>4</v>
      </c>
      <c r="C4" s="36"/>
      <c r="D4" s="36"/>
    </row>
    <row r="5" spans="1:5" s="4" customFormat="1" ht="27" customHeight="1" x14ac:dyDescent="0.5">
      <c r="A5" s="19" t="s">
        <v>5</v>
      </c>
      <c r="B5" s="29">
        <v>102168</v>
      </c>
      <c r="C5" s="29">
        <v>55119</v>
      </c>
      <c r="D5" s="29">
        <v>47049</v>
      </c>
      <c r="E5" s="29"/>
    </row>
    <row r="6" spans="1:5" s="5" customFormat="1" ht="27" customHeight="1" x14ac:dyDescent="0.5">
      <c r="A6" s="20" t="s">
        <v>7</v>
      </c>
      <c r="B6" s="30">
        <v>1910</v>
      </c>
      <c r="C6" s="30">
        <v>1573</v>
      </c>
      <c r="D6" s="30">
        <v>337</v>
      </c>
      <c r="E6" s="30"/>
    </row>
    <row r="7" spans="1:5" s="5" customFormat="1" ht="27" customHeight="1" x14ac:dyDescent="0.5">
      <c r="A7" s="20" t="s">
        <v>8</v>
      </c>
      <c r="B7" s="30">
        <v>20713</v>
      </c>
      <c r="C7" s="30">
        <v>10205</v>
      </c>
      <c r="D7" s="30">
        <v>10508</v>
      </c>
      <c r="E7" s="30"/>
    </row>
    <row r="8" spans="1:5" s="5" customFormat="1" ht="27" customHeight="1" x14ac:dyDescent="0.5">
      <c r="A8" s="20" t="s">
        <v>9</v>
      </c>
      <c r="B8" s="30">
        <v>34434</v>
      </c>
      <c r="C8" s="30">
        <v>18352</v>
      </c>
      <c r="D8" s="30">
        <v>16082</v>
      </c>
      <c r="E8" s="30"/>
    </row>
    <row r="9" spans="1:5" s="5" customFormat="1" ht="27" customHeight="1" x14ac:dyDescent="0.5">
      <c r="A9" s="20" t="s">
        <v>14</v>
      </c>
      <c r="B9" s="30">
        <v>33961</v>
      </c>
      <c r="C9" s="30">
        <v>18438</v>
      </c>
      <c r="D9" s="30">
        <v>15523</v>
      </c>
      <c r="E9" s="30"/>
    </row>
    <row r="10" spans="1:5" ht="27" customHeight="1" x14ac:dyDescent="0.5">
      <c r="A10" s="20" t="s">
        <v>13</v>
      </c>
      <c r="B10" s="30">
        <v>11150</v>
      </c>
      <c r="C10" s="30">
        <v>6551</v>
      </c>
      <c r="D10" s="30">
        <v>4599</v>
      </c>
      <c r="E10" s="32"/>
    </row>
    <row r="11" spans="1:5" ht="27" customHeight="1" x14ac:dyDescent="0.5">
      <c r="A11" s="21" t="s">
        <v>10</v>
      </c>
      <c r="B11" s="30">
        <v>0</v>
      </c>
      <c r="C11" s="33">
        <v>0</v>
      </c>
      <c r="D11" s="33">
        <v>0</v>
      </c>
      <c r="E11" s="31"/>
    </row>
    <row r="12" spans="1:5" ht="27" customHeight="1" x14ac:dyDescent="0.5">
      <c r="B12" s="37" t="s">
        <v>6</v>
      </c>
      <c r="C12" s="37"/>
      <c r="D12" s="37"/>
    </row>
    <row r="13" spans="1:5" s="4" customFormat="1" ht="27" customHeight="1" x14ac:dyDescent="0.5">
      <c r="A13" s="19" t="s">
        <v>5</v>
      </c>
      <c r="B13" s="22">
        <v>100.00000000000001</v>
      </c>
      <c r="C13" s="22">
        <v>100</v>
      </c>
      <c r="D13" s="22">
        <v>100</v>
      </c>
    </row>
    <row r="14" spans="1:5" s="5" customFormat="1" ht="27" customHeight="1" x14ac:dyDescent="0.5">
      <c r="A14" s="20" t="s">
        <v>7</v>
      </c>
      <c r="B14" s="23">
        <v>1.9</v>
      </c>
      <c r="C14" s="23">
        <v>2.9</v>
      </c>
      <c r="D14" s="23">
        <v>0.7</v>
      </c>
    </row>
    <row r="15" spans="1:5" s="5" customFormat="1" ht="27" customHeight="1" x14ac:dyDescent="0.5">
      <c r="A15" s="20" t="s">
        <v>8</v>
      </c>
      <c r="B15" s="23">
        <v>20.3</v>
      </c>
      <c r="C15" s="23">
        <v>18.5</v>
      </c>
      <c r="D15" s="23">
        <v>22.3</v>
      </c>
    </row>
    <row r="16" spans="1:5" s="5" customFormat="1" ht="27" customHeight="1" x14ac:dyDescent="0.5">
      <c r="A16" s="20" t="s">
        <v>9</v>
      </c>
      <c r="B16" s="23">
        <v>33.700000000000003</v>
      </c>
      <c r="C16" s="23">
        <v>33.299999999999997</v>
      </c>
      <c r="D16" s="23">
        <v>34.200000000000003</v>
      </c>
    </row>
    <row r="17" spans="1:5" s="5" customFormat="1" ht="27" customHeight="1" x14ac:dyDescent="0.5">
      <c r="A17" s="20" t="s">
        <v>14</v>
      </c>
      <c r="B17" s="23">
        <v>33.200000000000003</v>
      </c>
      <c r="C17" s="23">
        <v>33.4</v>
      </c>
      <c r="D17" s="23">
        <v>33</v>
      </c>
    </row>
    <row r="18" spans="1:5" ht="27" customHeight="1" x14ac:dyDescent="0.5">
      <c r="A18" s="20" t="s">
        <v>13</v>
      </c>
      <c r="B18" s="23">
        <v>10.9</v>
      </c>
      <c r="C18" s="23">
        <v>11.9</v>
      </c>
      <c r="D18" s="23">
        <v>9.8000000000000007</v>
      </c>
      <c r="E18" s="5"/>
    </row>
    <row r="19" spans="1:5" ht="27" customHeight="1" x14ac:dyDescent="0.5">
      <c r="A19" s="27" t="s">
        <v>10</v>
      </c>
      <c r="B19" s="35">
        <v>0</v>
      </c>
      <c r="C19" s="35">
        <v>0</v>
      </c>
      <c r="D19" s="28">
        <v>0</v>
      </c>
    </row>
    <row r="20" spans="1:5" ht="27" customHeight="1" x14ac:dyDescent="0.5">
      <c r="A20" s="26" t="s">
        <v>12</v>
      </c>
      <c r="B20" s="6"/>
      <c r="C20" s="7"/>
      <c r="D20" s="6"/>
    </row>
    <row r="21" spans="1:5" s="9" customFormat="1" ht="27" customHeight="1" x14ac:dyDescent="0.25">
      <c r="A21" s="8"/>
      <c r="B21" s="34"/>
      <c r="C21" s="34"/>
      <c r="D21" s="34"/>
    </row>
    <row r="22" spans="1:5" s="9" customFormat="1" ht="27" customHeight="1" x14ac:dyDescent="0.25">
      <c r="A22" s="8"/>
    </row>
    <row r="23" spans="1:5" ht="27" customHeight="1" x14ac:dyDescent="0.5">
      <c r="A23" s="38"/>
      <c r="B23" s="39"/>
      <c r="C23" s="39"/>
      <c r="D23" s="39"/>
    </row>
    <row r="24" spans="1:5" ht="27" customHeight="1" x14ac:dyDescent="0.5">
      <c r="A24" s="38"/>
      <c r="B24" s="39"/>
      <c r="C24" s="39"/>
      <c r="D24" s="39"/>
    </row>
    <row r="25" spans="1:5" ht="27" customHeight="1" x14ac:dyDescent="0.5">
      <c r="A25" s="10"/>
      <c r="B25" s="11"/>
      <c r="C25" s="11"/>
      <c r="D25" s="11"/>
    </row>
    <row r="26" spans="1:5" ht="27" customHeight="1" x14ac:dyDescent="0.5">
      <c r="A26" s="12"/>
      <c r="B26" s="11"/>
      <c r="C26" s="11"/>
      <c r="D26" s="11"/>
    </row>
    <row r="27" spans="1:5" ht="27" customHeight="1" x14ac:dyDescent="0.5">
      <c r="A27" s="12"/>
      <c r="B27" s="11"/>
      <c r="C27" s="11"/>
      <c r="D27" s="11"/>
    </row>
    <row r="28" spans="1:5" ht="27" customHeight="1" x14ac:dyDescent="0.5">
      <c r="A28" s="13"/>
      <c r="B28" s="14"/>
      <c r="C28" s="14"/>
      <c r="D28" s="14"/>
    </row>
    <row r="29" spans="1:5" ht="27" customHeight="1" x14ac:dyDescent="0.5">
      <c r="A29" s="3"/>
      <c r="B29" s="15"/>
      <c r="C29" s="15"/>
      <c r="D29" s="15"/>
    </row>
    <row r="30" spans="1:5" ht="27" customHeight="1" x14ac:dyDescent="0.5">
      <c r="A30" s="3"/>
      <c r="B30" s="15"/>
      <c r="C30" s="15"/>
      <c r="D30" s="15"/>
    </row>
  </sheetData>
  <sheetProtection selectLockedCells="1" selectUnlockedCells="1"/>
  <mergeCells count="6">
    <mergeCell ref="B4:D4"/>
    <mergeCell ref="B12:D12"/>
    <mergeCell ref="A23:A24"/>
    <mergeCell ref="B23:B24"/>
    <mergeCell ref="C23:C24"/>
    <mergeCell ref="D23:D24"/>
  </mergeCells>
  <phoneticPr fontId="8" type="noConversion"/>
  <pageMargins left="1.0236220472440944" right="0.39370078740157483" top="0.78740157480314965" bottom="0.78740157480314965" header="0.39370078740157483" footer="0.51181102362204722"/>
  <pageSetup paperSize="9" firstPageNumber="11" orientation="portrait" useFirstPageNumber="1" horizontalDpi="4294967293" r:id="rId1"/>
  <headerFooter>
    <oddHeader>&amp;R&amp;"TH SarabunPSK,ธรรมดา"&amp;16 25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9327F-AC88-42E6-BD1C-C68DF353EC62}">
  <dimension ref="A1:H30"/>
  <sheetViews>
    <sheetView topLeftCell="A4" workbookViewId="0">
      <selection activeCell="F13" sqref="F13:H19"/>
    </sheetView>
  </sheetViews>
  <sheetFormatPr defaultColWidth="9" defaultRowHeight="27" customHeight="1" x14ac:dyDescent="0.5"/>
  <cols>
    <col min="1" max="1" width="39.28515625" style="1" customWidth="1"/>
    <col min="2" max="2" width="21.7109375" style="1" customWidth="1"/>
    <col min="3" max="4" width="16.42578125" style="1" customWidth="1"/>
    <col min="5" max="5" width="15.28515625" customWidth="1"/>
  </cols>
  <sheetData>
    <row r="1" spans="1:8" ht="27" customHeight="1" x14ac:dyDescent="0.5">
      <c r="A1" s="25" t="s">
        <v>11</v>
      </c>
    </row>
    <row r="2" spans="1:8" ht="27" customHeight="1" x14ac:dyDescent="0.5">
      <c r="A2" s="24"/>
    </row>
    <row r="3" spans="1:8" s="2" customFormat="1" ht="27" customHeight="1" x14ac:dyDescent="0.35">
      <c r="A3" s="16" t="s">
        <v>0</v>
      </c>
      <c r="B3" s="17" t="s">
        <v>1</v>
      </c>
      <c r="C3" s="17" t="s">
        <v>2</v>
      </c>
      <c r="D3" s="17" t="s">
        <v>3</v>
      </c>
    </row>
    <row r="4" spans="1:8" s="2" customFormat="1" ht="27" customHeight="1" x14ac:dyDescent="0.35">
      <c r="A4" s="18"/>
      <c r="B4" s="36" t="s">
        <v>4</v>
      </c>
      <c r="C4" s="36"/>
      <c r="D4" s="36"/>
    </row>
    <row r="5" spans="1:8" s="4" customFormat="1" ht="27" customHeight="1" x14ac:dyDescent="0.5">
      <c r="A5" s="19" t="s">
        <v>5</v>
      </c>
      <c r="B5" s="29">
        <f>SUM(C5:D5)</f>
        <v>102168</v>
      </c>
      <c r="C5" s="29">
        <f>SUM(C6:C11)</f>
        <v>55119</v>
      </c>
      <c r="D5" s="29">
        <f>SUM(D6:D11)</f>
        <v>47049</v>
      </c>
      <c r="E5" s="29"/>
      <c r="F5" s="40">
        <v>102167.91</v>
      </c>
      <c r="G5" s="41">
        <v>55119.27</v>
      </c>
      <c r="H5" s="41">
        <v>47048.639999999999</v>
      </c>
    </row>
    <row r="6" spans="1:8" s="5" customFormat="1" ht="27" customHeight="1" x14ac:dyDescent="0.5">
      <c r="A6" s="20" t="s">
        <v>7</v>
      </c>
      <c r="B6" s="30">
        <f>SUM(C6:D6)</f>
        <v>1910</v>
      </c>
      <c r="C6" s="30">
        <f t="shared" ref="C6:D6" si="0">ROUND(G6,0)</f>
        <v>1573</v>
      </c>
      <c r="D6" s="30">
        <f t="shared" si="0"/>
        <v>337</v>
      </c>
      <c r="E6" s="30"/>
      <c r="F6">
        <v>1910.1</v>
      </c>
      <c r="G6" s="2">
        <v>1572.76</v>
      </c>
      <c r="H6" s="2">
        <v>337.35</v>
      </c>
    </row>
    <row r="7" spans="1:8" s="5" customFormat="1" ht="27" customHeight="1" x14ac:dyDescent="0.5">
      <c r="A7" s="20" t="s">
        <v>8</v>
      </c>
      <c r="B7" s="30">
        <f t="shared" ref="B7:B11" si="1">SUM(C7:D7)</f>
        <v>20713</v>
      </c>
      <c r="C7" s="30">
        <f t="shared" ref="C7:C11" si="2">ROUND(G7,0)</f>
        <v>10205</v>
      </c>
      <c r="D7" s="30">
        <f t="shared" ref="D7:D11" si="3">ROUND(H7,0)</f>
        <v>10508</v>
      </c>
      <c r="E7" s="30"/>
      <c r="F7">
        <v>20712.759999999998</v>
      </c>
      <c r="G7" s="2">
        <v>10205.030000000001</v>
      </c>
      <c r="H7" s="2">
        <v>10507.73</v>
      </c>
    </row>
    <row r="8" spans="1:8" s="5" customFormat="1" ht="27" customHeight="1" x14ac:dyDescent="0.5">
      <c r="A8" s="20" t="s">
        <v>9</v>
      </c>
      <c r="B8" s="30">
        <f t="shared" si="1"/>
        <v>34434</v>
      </c>
      <c r="C8" s="30">
        <f t="shared" si="2"/>
        <v>18352</v>
      </c>
      <c r="D8" s="30">
        <f t="shared" si="3"/>
        <v>16082</v>
      </c>
      <c r="E8" s="30"/>
      <c r="F8">
        <v>34434.33</v>
      </c>
      <c r="G8" s="2">
        <v>18352.39</v>
      </c>
      <c r="H8" s="2">
        <v>16081.94</v>
      </c>
    </row>
    <row r="9" spans="1:8" s="5" customFormat="1" ht="27" customHeight="1" x14ac:dyDescent="0.5">
      <c r="A9" s="20" t="s">
        <v>14</v>
      </c>
      <c r="B9" s="30">
        <f t="shared" si="1"/>
        <v>33961</v>
      </c>
      <c r="C9" s="30">
        <f t="shared" si="2"/>
        <v>18438</v>
      </c>
      <c r="D9" s="30">
        <f t="shared" si="3"/>
        <v>15523</v>
      </c>
      <c r="E9" s="30"/>
      <c r="F9">
        <v>33961.050000000003</v>
      </c>
      <c r="G9" s="2">
        <v>18438.32</v>
      </c>
      <c r="H9" s="2">
        <v>15522.74</v>
      </c>
    </row>
    <row r="10" spans="1:8" ht="27" customHeight="1" x14ac:dyDescent="0.5">
      <c r="A10" s="20" t="s">
        <v>13</v>
      </c>
      <c r="B10" s="30">
        <f t="shared" si="1"/>
        <v>11150</v>
      </c>
      <c r="C10" s="30">
        <f t="shared" si="2"/>
        <v>6551</v>
      </c>
      <c r="D10" s="30">
        <f t="shared" si="3"/>
        <v>4599</v>
      </c>
      <c r="E10" s="32"/>
      <c r="F10">
        <v>11149.66</v>
      </c>
      <c r="G10" s="2">
        <v>6550.77</v>
      </c>
      <c r="H10" s="2">
        <v>4598.8900000000003</v>
      </c>
    </row>
    <row r="11" spans="1:8" ht="27" customHeight="1" x14ac:dyDescent="0.5">
      <c r="A11" s="21" t="s">
        <v>10</v>
      </c>
      <c r="B11" s="30">
        <f t="shared" si="1"/>
        <v>0</v>
      </c>
      <c r="C11" s="30">
        <f t="shared" si="2"/>
        <v>0</v>
      </c>
      <c r="D11" s="30">
        <f t="shared" si="3"/>
        <v>0</v>
      </c>
      <c r="E11" s="31"/>
      <c r="F11">
        <v>0</v>
      </c>
      <c r="G11" s="2">
        <v>0</v>
      </c>
      <c r="H11" s="2">
        <v>0</v>
      </c>
    </row>
    <row r="12" spans="1:8" ht="27" customHeight="1" x14ac:dyDescent="0.5">
      <c r="B12" s="37" t="s">
        <v>6</v>
      </c>
      <c r="C12" s="37"/>
      <c r="D12" s="37"/>
    </row>
    <row r="13" spans="1:8" s="4" customFormat="1" ht="27" customHeight="1" x14ac:dyDescent="0.5">
      <c r="A13" s="19" t="s">
        <v>5</v>
      </c>
      <c r="B13" s="22">
        <f>B5/$B$5*100</f>
        <v>100</v>
      </c>
      <c r="C13" s="22">
        <f>C5/$C$5*100</f>
        <v>100</v>
      </c>
      <c r="D13" s="22">
        <f>D5/$D$5*100</f>
        <v>100</v>
      </c>
      <c r="F13" s="43">
        <f>SUM(F14:F19)</f>
        <v>100.00000000000001</v>
      </c>
      <c r="G13" s="43">
        <f t="shared" ref="G13:H13" si="4">SUM(G14:G19)</f>
        <v>100</v>
      </c>
      <c r="H13" s="43">
        <f t="shared" si="4"/>
        <v>100</v>
      </c>
    </row>
    <row r="14" spans="1:8" s="5" customFormat="1" ht="27" customHeight="1" x14ac:dyDescent="0.5">
      <c r="A14" s="20" t="s">
        <v>7</v>
      </c>
      <c r="B14" s="23">
        <f t="shared" ref="B14:B19" si="5">B6/$B$5*100</f>
        <v>1.8694698927257065</v>
      </c>
      <c r="C14" s="44">
        <f t="shared" ref="C14:C19" si="6">C6/$C$5*100</f>
        <v>2.8538253596763368</v>
      </c>
      <c r="D14" s="23">
        <f t="shared" ref="D14:D19" si="7">D6/$D$5*100</f>
        <v>0.71627452230653155</v>
      </c>
      <c r="F14" s="42">
        <f>ROUND(B14,1)</f>
        <v>1.9</v>
      </c>
      <c r="G14" s="42">
        <f t="shared" ref="G14:H14" si="8">ROUND(C14,1)</f>
        <v>2.9</v>
      </c>
      <c r="H14" s="42">
        <f t="shared" si="8"/>
        <v>0.7</v>
      </c>
    </row>
    <row r="15" spans="1:8" s="5" customFormat="1" ht="27" customHeight="1" x14ac:dyDescent="0.5">
      <c r="A15" s="20" t="s">
        <v>8</v>
      </c>
      <c r="B15" s="23">
        <f t="shared" si="5"/>
        <v>20.273471145564166</v>
      </c>
      <c r="C15" s="44">
        <f t="shared" si="6"/>
        <v>18.514486837569621</v>
      </c>
      <c r="D15" s="23">
        <f t="shared" si="7"/>
        <v>22.33416225637102</v>
      </c>
      <c r="F15" s="42">
        <f t="shared" ref="F15:F19" si="9">ROUND(B15,1)</f>
        <v>20.3</v>
      </c>
      <c r="G15" s="42">
        <f t="shared" ref="G15:G19" si="10">ROUND(C15,1)</f>
        <v>18.5</v>
      </c>
      <c r="H15" s="42">
        <f t="shared" ref="H15:H19" si="11">ROUND(D15,1)</f>
        <v>22.3</v>
      </c>
    </row>
    <row r="16" spans="1:8" s="5" customFormat="1" ht="27" customHeight="1" x14ac:dyDescent="0.5">
      <c r="A16" s="20" t="s">
        <v>9</v>
      </c>
      <c r="B16" s="23">
        <f t="shared" si="5"/>
        <v>33.70331219168429</v>
      </c>
      <c r="C16" s="44">
        <f t="shared" si="6"/>
        <v>33.29523394836626</v>
      </c>
      <c r="D16" s="23">
        <f t="shared" si="7"/>
        <v>34.181385364194774</v>
      </c>
      <c r="F16" s="42">
        <f t="shared" si="9"/>
        <v>33.700000000000003</v>
      </c>
      <c r="G16" s="42">
        <f t="shared" si="10"/>
        <v>33.299999999999997</v>
      </c>
      <c r="H16" s="42">
        <f t="shared" si="11"/>
        <v>34.200000000000003</v>
      </c>
    </row>
    <row r="17" spans="1:8" s="5" customFormat="1" ht="27" customHeight="1" x14ac:dyDescent="0.5">
      <c r="A17" s="20" t="s">
        <v>14</v>
      </c>
      <c r="B17" s="23">
        <f t="shared" si="5"/>
        <v>33.240349228721321</v>
      </c>
      <c r="C17" s="44">
        <f t="shared" si="6"/>
        <v>33.451260001088556</v>
      </c>
      <c r="D17" s="23">
        <f t="shared" si="7"/>
        <v>32.993262343514203</v>
      </c>
      <c r="F17" s="42">
        <f t="shared" si="9"/>
        <v>33.200000000000003</v>
      </c>
      <c r="G17" s="42">
        <v>33.4</v>
      </c>
      <c r="H17" s="42">
        <f t="shared" si="11"/>
        <v>33</v>
      </c>
    </row>
    <row r="18" spans="1:8" ht="27" customHeight="1" x14ac:dyDescent="0.5">
      <c r="A18" s="20" t="s">
        <v>13</v>
      </c>
      <c r="B18" s="23">
        <f t="shared" si="5"/>
        <v>10.913397541304517</v>
      </c>
      <c r="C18" s="44">
        <f t="shared" si="6"/>
        <v>11.885193853299224</v>
      </c>
      <c r="D18" s="23">
        <f t="shared" si="7"/>
        <v>9.7749155136134664</v>
      </c>
      <c r="E18" s="5"/>
      <c r="F18" s="42">
        <f t="shared" si="9"/>
        <v>10.9</v>
      </c>
      <c r="G18" s="42">
        <f t="shared" si="10"/>
        <v>11.9</v>
      </c>
      <c r="H18" s="42">
        <f t="shared" si="11"/>
        <v>9.8000000000000007</v>
      </c>
    </row>
    <row r="19" spans="1:8" ht="27" customHeight="1" x14ac:dyDescent="0.5">
      <c r="A19" s="27" t="s">
        <v>10</v>
      </c>
      <c r="B19" s="28">
        <f t="shared" si="5"/>
        <v>0</v>
      </c>
      <c r="C19" s="35">
        <f t="shared" si="6"/>
        <v>0</v>
      </c>
      <c r="D19" s="28">
        <f t="shared" si="7"/>
        <v>0</v>
      </c>
      <c r="F19" s="42">
        <f t="shared" si="9"/>
        <v>0</v>
      </c>
      <c r="G19" s="42">
        <f t="shared" si="10"/>
        <v>0</v>
      </c>
      <c r="H19" s="42">
        <f t="shared" si="11"/>
        <v>0</v>
      </c>
    </row>
    <row r="20" spans="1:8" ht="27" customHeight="1" x14ac:dyDescent="0.5">
      <c r="A20" s="26" t="s">
        <v>12</v>
      </c>
      <c r="B20" s="6"/>
      <c r="C20" s="7"/>
      <c r="D20" s="6"/>
    </row>
    <row r="21" spans="1:8" s="9" customFormat="1" ht="27" customHeight="1" x14ac:dyDescent="0.25">
      <c r="A21" s="8"/>
    </row>
    <row r="22" spans="1:8" s="9" customFormat="1" ht="27" customHeight="1" x14ac:dyDescent="0.25">
      <c r="A22" s="8"/>
    </row>
    <row r="23" spans="1:8" ht="27" customHeight="1" x14ac:dyDescent="0.5">
      <c r="A23" s="38"/>
      <c r="B23" s="39"/>
      <c r="C23" s="39"/>
      <c r="D23" s="39"/>
    </row>
    <row r="24" spans="1:8" ht="27" customHeight="1" x14ac:dyDescent="0.5">
      <c r="A24" s="38"/>
      <c r="B24" s="39"/>
      <c r="C24" s="39"/>
      <c r="D24" s="39"/>
    </row>
    <row r="25" spans="1:8" ht="27" customHeight="1" x14ac:dyDescent="0.5">
      <c r="A25" s="10"/>
      <c r="B25" s="11"/>
      <c r="C25" s="11"/>
      <c r="D25" s="11"/>
    </row>
    <row r="26" spans="1:8" ht="27" customHeight="1" x14ac:dyDescent="0.5">
      <c r="A26" s="12"/>
      <c r="B26" s="11"/>
      <c r="C26" s="11"/>
      <c r="D26" s="11"/>
    </row>
    <row r="27" spans="1:8" ht="27" customHeight="1" x14ac:dyDescent="0.5">
      <c r="A27" s="12"/>
      <c r="B27" s="11"/>
      <c r="C27" s="11"/>
      <c r="D27" s="11"/>
    </row>
    <row r="28" spans="1:8" ht="27" customHeight="1" x14ac:dyDescent="0.5">
      <c r="A28" s="13"/>
      <c r="B28" s="14"/>
      <c r="C28" s="14"/>
      <c r="D28" s="14"/>
    </row>
    <row r="29" spans="1:8" ht="27" customHeight="1" x14ac:dyDescent="0.5">
      <c r="A29" s="3"/>
      <c r="B29" s="15"/>
      <c r="C29" s="15"/>
      <c r="D29" s="15"/>
    </row>
    <row r="30" spans="1:8" ht="27" customHeight="1" x14ac:dyDescent="0.5">
      <c r="A30" s="3"/>
      <c r="B30" s="15"/>
      <c r="C30" s="15"/>
      <c r="D30" s="15"/>
    </row>
  </sheetData>
  <mergeCells count="6">
    <mergeCell ref="B4:D4"/>
    <mergeCell ref="B12:D12"/>
    <mergeCell ref="A23:A24"/>
    <mergeCell ref="B23:B24"/>
    <mergeCell ref="C23:C24"/>
    <mergeCell ref="D23:D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ตารางที่5</vt:lpstr>
      <vt:lpstr>Sheet1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2021-12-01T08:12:30Z</cp:lastPrinted>
  <dcterms:created xsi:type="dcterms:W3CDTF">2013-08-31T13:28:40Z</dcterms:created>
  <dcterms:modified xsi:type="dcterms:W3CDTF">2022-08-26T03:34:59Z</dcterms:modified>
</cp:coreProperties>
</file>