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2t2" sheetId="1" r:id="rId1"/>
  </sheets>
  <calcPr calcId="162913"/>
</workbook>
</file>

<file path=xl/calcChain.xml><?xml version="1.0" encoding="utf-8"?>
<calcChain xmlns="http://schemas.openxmlformats.org/spreadsheetml/2006/main">
  <c r="C42" i="1" l="1"/>
  <c r="B42" i="1"/>
  <c r="D40" i="1"/>
  <c r="C40" i="1"/>
  <c r="B40" i="1"/>
  <c r="D39" i="1"/>
  <c r="D37" i="1" s="1"/>
  <c r="C39" i="1"/>
  <c r="C37" i="1" s="1"/>
  <c r="B39" i="1"/>
  <c r="B37" i="1" s="1"/>
  <c r="D38" i="1"/>
  <c r="C38" i="1"/>
  <c r="B38" i="1"/>
  <c r="D35" i="1"/>
  <c r="D33" i="1" s="1"/>
  <c r="C35" i="1"/>
  <c r="C33" i="1" s="1"/>
  <c r="B35" i="1"/>
  <c r="D34" i="1"/>
  <c r="C34" i="1"/>
  <c r="B34" i="1"/>
  <c r="D32" i="1"/>
  <c r="C32" i="1"/>
  <c r="B32" i="1"/>
  <c r="D31" i="1"/>
  <c r="C31" i="1"/>
  <c r="B31" i="1"/>
  <c r="D30" i="1"/>
  <c r="C30" i="1"/>
  <c r="B30" i="1"/>
  <c r="D29" i="1"/>
  <c r="C29" i="1"/>
  <c r="B29" i="1"/>
  <c r="D18" i="1"/>
  <c r="C18" i="1"/>
  <c r="B18" i="1"/>
  <c r="D14" i="1"/>
  <c r="C14" i="1"/>
  <c r="B14" i="1"/>
  <c r="D27" i="1" l="1"/>
  <c r="C27" i="1"/>
  <c r="B27" i="1"/>
</calcChain>
</file>

<file path=xl/sharedStrings.xml><?xml version="1.0" encoding="utf-8"?>
<sst xmlns="http://schemas.openxmlformats.org/spreadsheetml/2006/main" count="52" uniqueCount="26">
  <si>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</si>
  <si>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</si>
  <si>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</si>
  <si>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</si>
  <si>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</si>
  <si>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</si>
  <si>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</si>
  <si>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</si>
  <si>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</si>
  <si>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</si>
  <si>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</si>
  <si>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</si>
  <si>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</si>
  <si>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</si>
  <si>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</si>
  <si>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</si>
  <si>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</si>
  <si>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</si>
  <si>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</si>
  <si>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</si>
  <si>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</si>
  <si>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</si>
  <si>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</si>
  <si>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</t>
  </si>
  <si>
    <t xml:space="preserve"> -</t>
  </si>
  <si>
    <t xml:space="preserve">                และเพศ เดือนกุมภาพันธ์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</si>
</sst>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7" fillId="0" borderId="0" xfId="2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3" fontId="7" fillId="0" borderId="0" xfId="2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/>
    </xf>
    <xf numFmtId="188" fontId="3" fillId="0" borderId="0" xfId="1" applyNumberFormat="1" applyFont="1" applyAlignment="1"/>
    <xf numFmtId="188" fontId="3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8" fontId="3" fillId="0" borderId="0" xfId="1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/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Normal="100" zoomScaleSheetLayoutView="100" workbookViewId="0">
      <selection activeCell="A14" sqref="A14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25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5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3">
      <c r="A8" s="19" t="s">
        <v>6</v>
      </c>
      <c r="B8" s="20">
        <v>907387</v>
      </c>
      <c r="C8" s="20">
        <v>449528</v>
      </c>
      <c r="D8" s="20">
        <v>457859</v>
      </c>
      <c r="E8" s="21"/>
      <c r="F8" s="22"/>
      <c r="G8" s="22"/>
      <c r="H8" s="23"/>
    </row>
    <row r="9" spans="1:12" s="24" customFormat="1" ht="4.5" customHeight="1" x14ac:dyDescent="0.3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7</v>
      </c>
      <c r="B10" s="27">
        <v>19500.759999999998</v>
      </c>
      <c r="C10" s="28">
        <v>8614.5400000000009</v>
      </c>
      <c r="D10" s="28">
        <v>10886.22</v>
      </c>
      <c r="E10" s="29"/>
      <c r="F10" s="30"/>
      <c r="G10" s="30"/>
      <c r="H10" s="23"/>
    </row>
    <row r="11" spans="1:12" s="24" customFormat="1" ht="21" customHeight="1" x14ac:dyDescent="0.3">
      <c r="A11" s="2" t="s">
        <v>8</v>
      </c>
      <c r="B11" s="27">
        <v>273669.81</v>
      </c>
      <c r="C11" s="28">
        <v>125204.08</v>
      </c>
      <c r="D11" s="28">
        <v>148465.72</v>
      </c>
      <c r="E11" s="29"/>
      <c r="F11" s="30"/>
      <c r="G11" s="30"/>
      <c r="H11" s="23"/>
    </row>
    <row r="12" spans="1:12" s="24" customFormat="1" ht="21" customHeight="1" x14ac:dyDescent="0.3">
      <c r="A12" s="31" t="s">
        <v>9</v>
      </c>
      <c r="B12" s="27">
        <v>293398.34999999998</v>
      </c>
      <c r="C12" s="28">
        <v>156070.24</v>
      </c>
      <c r="D12" s="28">
        <v>137328.12</v>
      </c>
      <c r="E12" s="29"/>
      <c r="F12" s="30"/>
      <c r="G12" s="30"/>
      <c r="H12" s="23"/>
    </row>
    <row r="13" spans="1:12" s="24" customFormat="1" ht="21" customHeight="1" x14ac:dyDescent="0.3">
      <c r="A13" s="31" t="s">
        <v>10</v>
      </c>
      <c r="B13" s="27">
        <v>133186.22</v>
      </c>
      <c r="C13" s="28">
        <v>75817.27</v>
      </c>
      <c r="D13" s="28">
        <v>57368.95</v>
      </c>
      <c r="E13" s="29"/>
      <c r="F13" s="32"/>
      <c r="G13" s="30"/>
      <c r="H13" s="33"/>
      <c r="I13" s="2"/>
      <c r="J13" s="2"/>
      <c r="K13" s="2"/>
    </row>
    <row r="14" spans="1:12" s="2" customFormat="1" ht="21" customHeight="1" x14ac:dyDescent="0.3">
      <c r="A14" s="2" t="s">
        <v>11</v>
      </c>
      <c r="B14" s="34">
        <f>SUM(B15:B17)</f>
        <v>98284.75</v>
      </c>
      <c r="C14" s="34">
        <f>SUM(C15:C17)</f>
        <v>43001.63</v>
      </c>
      <c r="D14" s="34">
        <f>SUM(D15:D17)</f>
        <v>55283.11</v>
      </c>
      <c r="E14" s="35"/>
      <c r="F14" s="32"/>
      <c r="G14" s="32"/>
      <c r="H14" s="33"/>
    </row>
    <row r="15" spans="1:12" s="2" customFormat="1" ht="21" customHeight="1" x14ac:dyDescent="0.3">
      <c r="A15" s="36" t="s">
        <v>12</v>
      </c>
      <c r="B15" s="27">
        <v>76867.899999999994</v>
      </c>
      <c r="C15" s="37">
        <v>30892.5</v>
      </c>
      <c r="D15" s="37">
        <v>45975.39</v>
      </c>
      <c r="E15" s="35"/>
      <c r="F15" s="38"/>
      <c r="G15" s="38"/>
      <c r="H15" s="39"/>
    </row>
    <row r="16" spans="1:12" s="2" customFormat="1" ht="21" customHeight="1" x14ac:dyDescent="0.3">
      <c r="A16" s="36" t="s">
        <v>13</v>
      </c>
      <c r="B16" s="27">
        <v>21416.85</v>
      </c>
      <c r="C16" s="34">
        <v>12109.13</v>
      </c>
      <c r="D16" s="34">
        <v>9307.7199999999993</v>
      </c>
      <c r="E16" s="40"/>
      <c r="F16" s="40"/>
      <c r="G16" s="40"/>
      <c r="H16" s="34"/>
    </row>
    <row r="17" spans="1:11" s="2" customFormat="1" ht="21" customHeight="1" x14ac:dyDescent="0.3">
      <c r="A17" s="41" t="s">
        <v>14</v>
      </c>
      <c r="B17" s="42" t="s">
        <v>15</v>
      </c>
      <c r="C17" s="42" t="s">
        <v>15</v>
      </c>
      <c r="D17" s="42" t="s">
        <v>15</v>
      </c>
      <c r="E17" s="35"/>
      <c r="F17" s="35"/>
      <c r="G17" s="43"/>
    </row>
    <row r="18" spans="1:11" s="2" customFormat="1" ht="21" customHeight="1" x14ac:dyDescent="0.3">
      <c r="A18" s="2" t="s">
        <v>16</v>
      </c>
      <c r="B18" s="34">
        <f>SUM(B19:B21)</f>
        <v>88620.580000000016</v>
      </c>
      <c r="C18" s="34">
        <f>SUM(C19:C21)</f>
        <v>40093.71</v>
      </c>
      <c r="D18" s="34">
        <f>SUM(D19:D21)</f>
        <v>48526.880000000005</v>
      </c>
      <c r="E18" s="35"/>
      <c r="F18" s="44"/>
      <c r="G18" s="45"/>
      <c r="H18" s="28"/>
    </row>
    <row r="19" spans="1:11" s="24" customFormat="1" ht="21" customHeight="1" x14ac:dyDescent="0.3">
      <c r="A19" s="41" t="s">
        <v>17</v>
      </c>
      <c r="B19" s="27">
        <v>43998.76</v>
      </c>
      <c r="C19" s="27">
        <v>19197.84</v>
      </c>
      <c r="D19" s="28">
        <v>24800.92</v>
      </c>
      <c r="E19" s="46"/>
      <c r="F19" s="44"/>
      <c r="G19" s="45"/>
      <c r="H19" s="28"/>
    </row>
    <row r="20" spans="1:11" s="24" customFormat="1" ht="21" customHeight="1" x14ac:dyDescent="0.3">
      <c r="A20" s="41" t="s">
        <v>18</v>
      </c>
      <c r="B20" s="27">
        <v>24665.72</v>
      </c>
      <c r="C20" s="47">
        <v>15837.86</v>
      </c>
      <c r="D20" s="28">
        <v>8827.8700000000008</v>
      </c>
      <c r="E20" s="29"/>
      <c r="F20" s="48"/>
      <c r="G20" s="45"/>
      <c r="H20" s="28"/>
    </row>
    <row r="21" spans="1:11" s="24" customFormat="1" ht="21" customHeight="1" x14ac:dyDescent="0.3">
      <c r="A21" s="41" t="s">
        <v>19</v>
      </c>
      <c r="B21" s="27">
        <v>19956.099999999999</v>
      </c>
      <c r="C21" s="28">
        <v>5058.01</v>
      </c>
      <c r="D21" s="28">
        <v>14898.09</v>
      </c>
      <c r="E21" s="49"/>
      <c r="F21" s="28"/>
      <c r="G21" s="28"/>
      <c r="H21" s="28"/>
    </row>
    <row r="22" spans="1:11" s="24" customFormat="1" ht="21" customHeight="1" x14ac:dyDescent="0.3">
      <c r="A22" s="36" t="s">
        <v>20</v>
      </c>
      <c r="B22" s="50" t="s">
        <v>15</v>
      </c>
      <c r="C22" s="42" t="s">
        <v>15</v>
      </c>
      <c r="D22" s="42" t="s">
        <v>15</v>
      </c>
      <c r="E22" s="49"/>
      <c r="F22" s="28"/>
      <c r="G22" s="28"/>
    </row>
    <row r="23" spans="1:11" s="24" customFormat="1" ht="21" customHeight="1" x14ac:dyDescent="0.3">
      <c r="A23" s="36" t="s">
        <v>21</v>
      </c>
      <c r="B23" s="50">
        <v>726.53</v>
      </c>
      <c r="C23" s="51">
        <v>726.53</v>
      </c>
      <c r="D23" s="42" t="s">
        <v>15</v>
      </c>
      <c r="E23" s="49"/>
      <c r="G23" s="2"/>
      <c r="H23" s="2"/>
      <c r="I23" s="2"/>
      <c r="J23" s="2"/>
      <c r="K23" s="2"/>
    </row>
    <row r="24" spans="1:11" s="24" customFormat="1" ht="2.25" customHeight="1" x14ac:dyDescent="0.3">
      <c r="A24" s="36"/>
      <c r="B24" s="37"/>
      <c r="C24" s="52"/>
      <c r="D24" s="51"/>
      <c r="E24" s="49"/>
      <c r="G24" s="2"/>
      <c r="H24" s="2"/>
      <c r="I24" s="2"/>
      <c r="J24" s="2"/>
      <c r="K24" s="2"/>
    </row>
    <row r="25" spans="1:11" s="2" customFormat="1" ht="19.5" customHeight="1" x14ac:dyDescent="0.3">
      <c r="B25" s="53"/>
      <c r="C25" s="54" t="s">
        <v>22</v>
      </c>
      <c r="D25" s="53"/>
      <c r="E25" s="55"/>
    </row>
    <row r="26" spans="1:11" s="2" customFormat="1" ht="5.25" customHeight="1" x14ac:dyDescent="0.3">
      <c r="B26" s="53"/>
      <c r="C26" s="56"/>
      <c r="D26" s="53"/>
      <c r="E26" s="55"/>
    </row>
    <row r="27" spans="1:11" s="2" customFormat="1" ht="21" customHeight="1" x14ac:dyDescent="0.3">
      <c r="A27" s="11" t="s">
        <v>6</v>
      </c>
      <c r="B27" s="57">
        <f>SUM(B29:B33,B37)</f>
        <v>99.988307414587155</v>
      </c>
      <c r="C27" s="57">
        <f>SUM(C29:C33,C37,C42)</f>
        <v>100</v>
      </c>
      <c r="D27" s="57">
        <f>SUM(D29:D33,D37)</f>
        <v>99.999999999999972</v>
      </c>
      <c r="E27" s="55"/>
    </row>
    <row r="28" spans="1:11" s="2" customFormat="1" ht="6" customHeight="1" x14ac:dyDescent="0.3">
      <c r="A28" s="11"/>
      <c r="B28" s="57"/>
      <c r="C28" s="57"/>
      <c r="D28" s="57"/>
      <c r="E28" s="55"/>
    </row>
    <row r="29" spans="1:11" s="2" customFormat="1" ht="21" customHeight="1" x14ac:dyDescent="0.3">
      <c r="A29" s="26" t="s">
        <v>7</v>
      </c>
      <c r="B29" s="58">
        <f>B10/$B$8*100</f>
        <v>2.149111680021865</v>
      </c>
      <c r="C29" s="59">
        <f>C10/$C$8*100</f>
        <v>1.9163522628178893</v>
      </c>
      <c r="D29" s="60">
        <f>D10/$D$8*100</f>
        <v>2.3776359097451398</v>
      </c>
      <c r="E29" s="61"/>
      <c r="F29" s="62"/>
    </row>
    <row r="30" spans="1:11" s="2" customFormat="1" ht="21" customHeight="1" x14ac:dyDescent="0.3">
      <c r="A30" s="2" t="s">
        <v>8</v>
      </c>
      <c r="B30" s="58">
        <f>B11/$B$8*100</f>
        <v>30.16020837856394</v>
      </c>
      <c r="C30" s="59">
        <f>C11/$C$8*100</f>
        <v>27.852342901888207</v>
      </c>
      <c r="D30" s="60">
        <f>D11/$D$8*100</f>
        <v>32.426078770975344</v>
      </c>
      <c r="E30" s="55"/>
      <c r="F30" s="55"/>
      <c r="G30" s="63"/>
    </row>
    <row r="31" spans="1:11" s="2" customFormat="1" ht="21" customHeight="1" x14ac:dyDescent="0.3">
      <c r="A31" s="31" t="s">
        <v>9</v>
      </c>
      <c r="B31" s="58">
        <f>B12/$B$8*100</f>
        <v>32.334422908858066</v>
      </c>
      <c r="C31" s="59">
        <f>C12/$C$8*100</f>
        <v>34.718691605417234</v>
      </c>
      <c r="D31" s="60">
        <f>D12/$D$8*100</f>
        <v>29.993539495783633</v>
      </c>
      <c r="E31" s="61"/>
    </row>
    <row r="32" spans="1:11" s="2" customFormat="1" ht="21" customHeight="1" x14ac:dyDescent="0.3">
      <c r="A32" s="31" t="s">
        <v>10</v>
      </c>
      <c r="B32" s="58">
        <f>B13/$B$8*100</f>
        <v>14.677995166340271</v>
      </c>
      <c r="C32" s="59">
        <f>C13/$C$8*100</f>
        <v>16.865972753643824</v>
      </c>
      <c r="D32" s="60">
        <f>D13/$D$8*100</f>
        <v>12.529829052175451</v>
      </c>
      <c r="E32" s="58"/>
    </row>
    <row r="33" spans="1:6" s="2" customFormat="1" ht="21" customHeight="1" x14ac:dyDescent="0.3">
      <c r="A33" s="2" t="s">
        <v>11</v>
      </c>
      <c r="B33" s="58">
        <v>10.9</v>
      </c>
      <c r="C33" s="58">
        <f>SUM(C34:C36)</f>
        <v>9.5659513979106983</v>
      </c>
      <c r="D33" s="58">
        <f>SUM(D34:D36)</f>
        <v>12.074265221389117</v>
      </c>
      <c r="E33" s="61"/>
    </row>
    <row r="34" spans="1:6" s="2" customFormat="1" ht="21" customHeight="1" x14ac:dyDescent="0.3">
      <c r="A34" s="36" t="s">
        <v>12</v>
      </c>
      <c r="B34" s="58">
        <f>B15/$B$8*100</f>
        <v>8.4713468453923184</v>
      </c>
      <c r="C34" s="60">
        <f>C15/$C$8*100</f>
        <v>6.8722081828050756</v>
      </c>
      <c r="D34" s="60">
        <f>D15/$D$8*100</f>
        <v>10.041386103582107</v>
      </c>
      <c r="E34" s="61"/>
    </row>
    <row r="35" spans="1:6" s="2" customFormat="1" ht="21" customHeight="1" x14ac:dyDescent="0.3">
      <c r="A35" s="36" t="s">
        <v>13</v>
      </c>
      <c r="B35" s="58">
        <f>B16/$B$8*100</f>
        <v>2.3602773678705997</v>
      </c>
      <c r="C35" s="60">
        <f>C16/$C$8*100</f>
        <v>2.6937432151056218</v>
      </c>
      <c r="D35" s="60">
        <f>D16/$D$8*100</f>
        <v>2.0328791178070102</v>
      </c>
      <c r="E35" s="58"/>
      <c r="F35" s="62"/>
    </row>
    <row r="36" spans="1:6" s="2" customFormat="1" ht="21" customHeight="1" x14ac:dyDescent="0.3">
      <c r="A36" s="41" t="s">
        <v>14</v>
      </c>
      <c r="B36" s="60" t="s">
        <v>23</v>
      </c>
      <c r="C36" s="60" t="s">
        <v>24</v>
      </c>
      <c r="D36" s="60" t="s">
        <v>24</v>
      </c>
      <c r="E36" s="58"/>
      <c r="F36" s="61"/>
    </row>
    <row r="37" spans="1:6" s="2" customFormat="1" ht="21" customHeight="1" x14ac:dyDescent="0.3">
      <c r="A37" s="2" t="s">
        <v>16</v>
      </c>
      <c r="B37" s="58">
        <f>SUM(B38:B40)</f>
        <v>9.7665692808030098</v>
      </c>
      <c r="C37" s="58">
        <f>SUM(C38:C40)</f>
        <v>8.9190684451246636</v>
      </c>
      <c r="D37" s="58">
        <f>SUM(D38:D40)</f>
        <v>10.598651549931311</v>
      </c>
      <c r="E37" s="61"/>
      <c r="F37" s="58"/>
    </row>
    <row r="38" spans="1:6" s="2" customFormat="1" ht="21" customHeight="1" x14ac:dyDescent="0.3">
      <c r="A38" s="41" t="s">
        <v>17</v>
      </c>
      <c r="B38" s="58">
        <f>B19/$B$8*100</f>
        <v>4.8489519907161993</v>
      </c>
      <c r="C38" s="60">
        <f>C19/$C$8*100</f>
        <v>4.2706661209090422</v>
      </c>
      <c r="D38" s="60">
        <f>D19/$D$8*100</f>
        <v>5.416715626426476</v>
      </c>
      <c r="E38" s="58"/>
    </row>
    <row r="39" spans="1:6" s="2" customFormat="1" ht="24.75" customHeight="1" x14ac:dyDescent="0.3">
      <c r="A39" s="41" t="s">
        <v>18</v>
      </c>
      <c r="B39" s="58">
        <f>B20/$B$8*100</f>
        <v>2.7183241549636485</v>
      </c>
      <c r="C39" s="60">
        <f>C20/$C$8*100</f>
        <v>3.5232199106618496</v>
      </c>
      <c r="D39" s="60">
        <f>D20/$D$8*100</f>
        <v>1.9280761107677256</v>
      </c>
      <c r="E39" s="58"/>
    </row>
    <row r="40" spans="1:6" s="2" customFormat="1" ht="21" customHeight="1" x14ac:dyDescent="0.3">
      <c r="A40" s="41" t="s">
        <v>19</v>
      </c>
      <c r="B40" s="58">
        <f>B21/$B$8*100</f>
        <v>2.1992931351231615</v>
      </c>
      <c r="C40" s="60">
        <f>C21/$C$8*100</f>
        <v>1.125182413553772</v>
      </c>
      <c r="D40" s="60">
        <f>D21/$D$8*100</f>
        <v>3.253859812737109</v>
      </c>
      <c r="E40" s="61"/>
      <c r="F40" s="58"/>
    </row>
    <row r="41" spans="1:6" s="2" customFormat="1" ht="21" customHeight="1" x14ac:dyDescent="0.3">
      <c r="A41" s="36" t="s">
        <v>20</v>
      </c>
      <c r="B41" s="50" t="s">
        <v>15</v>
      </c>
      <c r="C41" s="42" t="s">
        <v>15</v>
      </c>
      <c r="D41" s="42" t="s">
        <v>15</v>
      </c>
      <c r="E41" s="61"/>
    </row>
    <row r="42" spans="1:6" s="2" customFormat="1" ht="21" customHeight="1" x14ac:dyDescent="0.3">
      <c r="A42" s="64" t="s">
        <v>21</v>
      </c>
      <c r="B42" s="65">
        <f>B23/$B$8*100</f>
        <v>8.0068372149920589E-2</v>
      </c>
      <c r="C42" s="66">
        <f>C23/$C$8*100</f>
        <v>0.16162063319748715</v>
      </c>
      <c r="D42" s="66" t="s">
        <v>15</v>
      </c>
      <c r="E42" s="61"/>
    </row>
    <row r="43" spans="1:6" ht="26.25" customHeight="1" x14ac:dyDescent="0.35">
      <c r="A43" s="6"/>
      <c r="B43" s="7"/>
      <c r="C43" s="7"/>
      <c r="D43" s="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54m2t2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2012-03-08T03:19:37Z</dcterms:created>
  <dcterms:modified xsi:type="dcterms:W3CDTF">2020-04-27T06:25:17Z</dcterms:modified>
</cp:coreProperties>
</file>