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9095" windowHeight="7170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C5" i="1"/>
  <c r="C24" s="1"/>
  <c r="C10"/>
  <c r="B10" s="1"/>
  <c r="D10"/>
  <c r="D5" s="1"/>
  <c r="C14"/>
  <c r="B14" s="1"/>
  <c r="D14"/>
  <c r="C26"/>
  <c r="C27"/>
  <c r="C31"/>
  <c r="C32"/>
  <c r="D21" l="1"/>
  <c r="D25"/>
  <c r="D30"/>
  <c r="D35"/>
  <c r="D23"/>
  <c r="D22"/>
  <c r="D26"/>
  <c r="D31"/>
  <c r="D27"/>
  <c r="D32"/>
  <c r="D24"/>
  <c r="D28"/>
  <c r="D33"/>
  <c r="C23"/>
  <c r="B5"/>
  <c r="C35"/>
  <c r="C30"/>
  <c r="C25"/>
  <c r="C21"/>
  <c r="C22"/>
  <c r="C33"/>
  <c r="C28"/>
  <c r="B23" l="1"/>
  <c r="B27"/>
  <c r="B32"/>
  <c r="B21"/>
  <c r="B35"/>
  <c r="B24"/>
  <c r="B28"/>
  <c r="B33"/>
  <c r="B25"/>
  <c r="B30"/>
  <c r="B22"/>
  <c r="B26"/>
  <c r="B31"/>
</calcChain>
</file>

<file path=xl/sharedStrings.xml><?xml version="1.0" encoding="utf-8"?>
<sst xmlns="http://schemas.openxmlformats.org/spreadsheetml/2006/main" count="38" uniqueCount="23">
  <si>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</si>
  <si>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</si>
  <si>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</si>
  <si>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</si>
  <si>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</si>
  <si>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</si>
  <si>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</si>
  <si>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</si>
  <si>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</si>
  <si>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</si>
  <si>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</si>
  <si>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</si>
  <si>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</si>
  <si>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</si>
  <si>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</si>
  <si>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</si>
  <si>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 xml:space="preserve">                       ร้อยละ</t>
  </si>
  <si>
    <t xml:space="preserve">                       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</si>
  <si>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</si>
  <si>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</si>
  <si>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</si>
  <si>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</si>
  <si>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 จังหวัดพระนครศรีอยุธยา (ไตรมาส 1)</t>
  </si>
</sst>
</file>

<file path=xl/styles.xml><?xml version="1.0" encoding="utf-8"?>
<styleSheet xmlns="http://schemas.openxmlformats.org/spreadsheetml/2006/main">
  <numFmts count="4">
    <numFmt numFmtId="187" formatCode="0.0"/>
    <numFmt numFmtId="188" formatCode="#,##0.0"/>
    <numFmt numFmtId="189" formatCode="\-"/>
    <numFmt numFmtId="190" formatCode="#,###\-"/>
  </numFmts>
  <fonts count="7"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color rgb="FF000000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1" fillId="0" borderId="0" xfId="0" applyNumberFormat="1" applyFont="1"/>
    <xf numFmtId="3" fontId="2" fillId="0" borderId="0" xfId="0" applyNumberFormat="1" applyFont="1"/>
    <xf numFmtId="0" fontId="3" fillId="0" borderId="0" xfId="0" applyFont="1"/>
    <xf numFmtId="0" fontId="4" fillId="0" borderId="0" xfId="0" applyFont="1" applyFill="1" applyBorder="1" applyAlignme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3" fontId="3" fillId="0" borderId="0" xfId="0" applyNumberFormat="1" applyFont="1"/>
    <xf numFmtId="187" fontId="3" fillId="0" borderId="1" xfId="0" applyNumberFormat="1" applyFont="1" applyFill="1" applyBorder="1" applyAlignment="1">
      <alignment horizontal="right" vertical="center"/>
    </xf>
    <xf numFmtId="188" fontId="3" fillId="0" borderId="1" xfId="0" applyNumberFormat="1" applyFont="1" applyBorder="1" applyAlignment="1" applyProtection="1">
      <alignment horizontal="left" vertical="center"/>
    </xf>
    <xf numFmtId="189" fontId="3" fillId="0" borderId="0" xfId="0" applyNumberFormat="1" applyFont="1" applyBorder="1" applyAlignment="1">
      <alignment horizontal="right" vertical="center"/>
    </xf>
    <xf numFmtId="188" fontId="3" fillId="0" borderId="0" xfId="0" applyNumberFormat="1" applyFont="1" applyBorder="1" applyAlignment="1" applyProtection="1">
      <alignment horizontal="left" vertical="center"/>
    </xf>
    <xf numFmtId="187" fontId="3" fillId="0" borderId="0" xfId="0" applyNumberFormat="1" applyFont="1" applyFill="1" applyBorder="1" applyAlignment="1">
      <alignment horizontal="right" vertical="center"/>
    </xf>
    <xf numFmtId="188" fontId="3" fillId="0" borderId="0" xfId="0" applyNumberFormat="1" applyFont="1" applyAlignment="1">
      <alignment vertical="center"/>
    </xf>
    <xf numFmtId="188" fontId="3" fillId="0" borderId="0" xfId="0" applyNumberFormat="1" applyFont="1" applyAlignment="1" applyProtection="1">
      <alignment horizontal="left" vertical="center"/>
    </xf>
    <xf numFmtId="188" fontId="6" fillId="0" borderId="0" xfId="0" applyNumberFormat="1" applyFont="1" applyBorder="1" applyAlignment="1">
      <alignment vertical="center"/>
    </xf>
    <xf numFmtId="187" fontId="4" fillId="0" borderId="0" xfId="0" applyNumberFormat="1" applyFont="1" applyBorder="1" applyAlignment="1">
      <alignment horizontal="right" vertical="center"/>
    </xf>
    <xf numFmtId="188" fontId="4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 applyProtection="1">
      <alignment horizontal="left" vertical="center"/>
    </xf>
    <xf numFmtId="190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/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/>
    <xf numFmtId="3" fontId="4" fillId="0" borderId="3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D38"/>
  <sheetViews>
    <sheetView showGridLines="0" tabSelected="1" workbookViewId="0">
      <selection activeCell="I6" sqref="I6"/>
    </sheetView>
  </sheetViews>
  <sheetFormatPr defaultRowHeight="26.25" customHeight="1"/>
  <cols>
    <col min="1" max="1" width="35" style="2" customWidth="1"/>
    <col min="2" max="4" width="19.7109375" style="1" customWidth="1"/>
    <col min="5" max="16384" width="9.140625" style="1"/>
  </cols>
  <sheetData>
    <row r="1" spans="1:4" s="2" customFormat="1" ht="26.25" customHeight="1">
      <c r="A1" s="2" t="s">
        <v>22</v>
      </c>
      <c r="B1" s="8"/>
      <c r="C1" s="8"/>
      <c r="D1" s="8"/>
    </row>
    <row r="2" spans="1:4" ht="14.25" customHeight="1"/>
    <row r="3" spans="1:4" s="29" customFormat="1" ht="30" customHeight="1">
      <c r="A3" s="31" t="s">
        <v>21</v>
      </c>
      <c r="B3" s="30" t="s">
        <v>20</v>
      </c>
      <c r="C3" s="30" t="s">
        <v>19</v>
      </c>
      <c r="D3" s="30" t="s">
        <v>18</v>
      </c>
    </row>
    <row r="4" spans="1:4" s="29" customFormat="1" ht="19.5" customHeight="1">
      <c r="B4" s="32" t="s">
        <v>17</v>
      </c>
      <c r="C4" s="32"/>
      <c r="D4" s="32"/>
    </row>
    <row r="5" spans="1:4" s="26" customFormat="1" ht="21" customHeight="1">
      <c r="A5" s="28" t="s">
        <v>15</v>
      </c>
      <c r="B5" s="27">
        <f>SUM(C5:D5)</f>
        <v>645588.99</v>
      </c>
      <c r="C5" s="27">
        <f>SUM(C6:C10)+(C14)+(C19)</f>
        <v>306810.99000000005</v>
      </c>
      <c r="D5" s="27">
        <f>SUM(D6:D10)+(D14)+(D19)</f>
        <v>338778</v>
      </c>
    </row>
    <row r="6" spans="1:4" s="19" customFormat="1" ht="21" customHeight="1">
      <c r="A6" s="25" t="s">
        <v>14</v>
      </c>
      <c r="B6" s="20">
        <v>11235</v>
      </c>
      <c r="C6" s="20">
        <v>2139.36</v>
      </c>
      <c r="D6" s="20">
        <v>9095.36</v>
      </c>
    </row>
    <row r="7" spans="1:4" s="19" customFormat="1" ht="21" customHeight="1">
      <c r="A7" s="23" t="s">
        <v>13</v>
      </c>
      <c r="B7" s="20">
        <v>165886</v>
      </c>
      <c r="C7" s="20">
        <v>69317.27</v>
      </c>
      <c r="D7" s="20">
        <v>96568.86</v>
      </c>
    </row>
    <row r="8" spans="1:4" s="19" customFormat="1" ht="21" customHeight="1">
      <c r="A8" s="21" t="s">
        <v>12</v>
      </c>
      <c r="B8" s="20">
        <v>96321</v>
      </c>
      <c r="C8" s="20">
        <v>49546.53</v>
      </c>
      <c r="D8" s="20">
        <v>46774.7</v>
      </c>
    </row>
    <row r="9" spans="1:4" s="19" customFormat="1" ht="21" customHeight="1">
      <c r="A9" s="21" t="s">
        <v>11</v>
      </c>
      <c r="B9" s="20">
        <v>122034</v>
      </c>
      <c r="C9" s="20">
        <v>60705.599999999999</v>
      </c>
      <c r="D9" s="20">
        <v>61328.68</v>
      </c>
    </row>
    <row r="10" spans="1:4" s="8" customFormat="1" ht="21" customHeight="1">
      <c r="A10" s="23" t="s">
        <v>10</v>
      </c>
      <c r="B10" s="20">
        <f>SUM(C10:D10)</f>
        <v>131283.16999999998</v>
      </c>
      <c r="C10" s="24">
        <f>SUM(C11:C12)</f>
        <v>68552.53</v>
      </c>
      <c r="D10" s="24">
        <f>SUM(D11:D12)</f>
        <v>62730.64</v>
      </c>
    </row>
    <row r="11" spans="1:4" s="8" customFormat="1" ht="21" customHeight="1">
      <c r="A11" s="21" t="s">
        <v>9</v>
      </c>
      <c r="B11" s="20">
        <v>88660</v>
      </c>
      <c r="C11" s="20">
        <v>45421.47</v>
      </c>
      <c r="D11" s="20">
        <v>43238.83</v>
      </c>
    </row>
    <row r="12" spans="1:4" s="8" customFormat="1" ht="21" customHeight="1">
      <c r="A12" s="21" t="s">
        <v>8</v>
      </c>
      <c r="B12" s="20">
        <v>42623</v>
      </c>
      <c r="C12" s="20">
        <v>23131.06</v>
      </c>
      <c r="D12" s="20">
        <v>19491.810000000001</v>
      </c>
    </row>
    <row r="13" spans="1:4" s="8" customFormat="1" ht="21" customHeight="1">
      <c r="A13" s="21" t="s">
        <v>7</v>
      </c>
      <c r="B13" s="22">
        <v>0</v>
      </c>
      <c r="C13" s="22">
        <v>0</v>
      </c>
      <c r="D13" s="22">
        <v>0</v>
      </c>
    </row>
    <row r="14" spans="1:4" s="8" customFormat="1" ht="21" customHeight="1">
      <c r="A14" s="23" t="s">
        <v>6</v>
      </c>
      <c r="B14" s="20">
        <f>SUM(C14:D14)</f>
        <v>115886.68000000001</v>
      </c>
      <c r="C14" s="20">
        <f>SUM(C15:C17)</f>
        <v>54969.990000000005</v>
      </c>
      <c r="D14" s="20">
        <f>SUM(D15:D17)</f>
        <v>60916.69</v>
      </c>
    </row>
    <row r="15" spans="1:4" s="19" customFormat="1" ht="21" customHeight="1">
      <c r="A15" s="21" t="s">
        <v>5</v>
      </c>
      <c r="B15" s="20">
        <v>54817</v>
      </c>
      <c r="C15" s="20">
        <v>23590.09</v>
      </c>
      <c r="D15" s="20">
        <v>31227.119999999999</v>
      </c>
    </row>
    <row r="16" spans="1:4" s="19" customFormat="1" ht="21" customHeight="1">
      <c r="A16" s="21" t="s">
        <v>4</v>
      </c>
      <c r="B16" s="20">
        <v>47727</v>
      </c>
      <c r="C16" s="20">
        <v>26988.240000000002</v>
      </c>
      <c r="D16" s="20">
        <v>20738.810000000001</v>
      </c>
    </row>
    <row r="17" spans="1:4" s="19" customFormat="1" ht="21" customHeight="1">
      <c r="A17" s="21" t="s">
        <v>3</v>
      </c>
      <c r="B17" s="20">
        <v>13342</v>
      </c>
      <c r="C17" s="20">
        <v>4391.66</v>
      </c>
      <c r="D17" s="20">
        <v>8950.76</v>
      </c>
    </row>
    <row r="18" spans="1:4" s="19" customFormat="1" ht="21" customHeight="1">
      <c r="A18" s="21" t="s">
        <v>2</v>
      </c>
      <c r="B18" s="22">
        <v>0</v>
      </c>
      <c r="C18" s="22">
        <v>0</v>
      </c>
      <c r="D18" s="22">
        <v>0</v>
      </c>
    </row>
    <row r="19" spans="1:4" s="19" customFormat="1" ht="21" customHeight="1">
      <c r="A19" s="21" t="s">
        <v>1</v>
      </c>
      <c r="B19" s="20">
        <v>2943</v>
      </c>
      <c r="C19" s="20">
        <v>1579.71</v>
      </c>
      <c r="D19" s="20">
        <v>1363.07</v>
      </c>
    </row>
    <row r="20" spans="1:4" s="8" customFormat="1" ht="18" customHeight="1">
      <c r="B20" s="33" t="s">
        <v>16</v>
      </c>
      <c r="C20" s="33"/>
      <c r="D20" s="33"/>
    </row>
    <row r="21" spans="1:4" s="8" customFormat="1" ht="18.75" customHeight="1">
      <c r="A21" s="18" t="s">
        <v>15</v>
      </c>
      <c r="B21" s="17">
        <f>100/$B$5*B5</f>
        <v>100</v>
      </c>
      <c r="C21" s="17">
        <f>100/$C$5*C5</f>
        <v>100</v>
      </c>
      <c r="D21" s="17">
        <f>100/$D$5*D5</f>
        <v>99.999999999999986</v>
      </c>
    </row>
    <row r="22" spans="1:4" s="8" customFormat="1" ht="21" customHeight="1">
      <c r="A22" s="16" t="s">
        <v>14</v>
      </c>
      <c r="B22" s="13">
        <f t="shared" ref="B22:B28" si="0">(100/$B$5)*B6</f>
        <v>1.7402713141065185</v>
      </c>
      <c r="C22" s="13">
        <f t="shared" ref="C22:C28" si="1">(100/$C$5)*C6</f>
        <v>0.69728923334851844</v>
      </c>
      <c r="D22" s="13">
        <f t="shared" ref="D22:D28" si="2">(100/$D$5)*D6</f>
        <v>2.6847552084255768</v>
      </c>
    </row>
    <row r="23" spans="1:4" s="8" customFormat="1" ht="21" customHeight="1">
      <c r="A23" s="14" t="s">
        <v>13</v>
      </c>
      <c r="B23" s="13">
        <f t="shared" si="0"/>
        <v>25.695295701991448</v>
      </c>
      <c r="C23" s="13">
        <f t="shared" si="1"/>
        <v>22.592824983225011</v>
      </c>
      <c r="D23" s="13">
        <f t="shared" si="2"/>
        <v>28.505056408621574</v>
      </c>
    </row>
    <row r="24" spans="1:4" s="8" customFormat="1" ht="21" customHeight="1">
      <c r="A24" s="15" t="s">
        <v>12</v>
      </c>
      <c r="B24" s="13">
        <f t="shared" si="0"/>
        <v>14.919864107347927</v>
      </c>
      <c r="C24" s="13">
        <f t="shared" si="1"/>
        <v>16.148877196348145</v>
      </c>
      <c r="D24" s="13">
        <f t="shared" si="2"/>
        <v>13.806888286724638</v>
      </c>
    </row>
    <row r="25" spans="1:4" s="8" customFormat="1" ht="21" customHeight="1">
      <c r="A25" s="15" t="s">
        <v>11</v>
      </c>
      <c r="B25" s="13">
        <f t="shared" si="0"/>
        <v>18.902738722356464</v>
      </c>
      <c r="C25" s="13">
        <f t="shared" si="1"/>
        <v>19.785992672557128</v>
      </c>
      <c r="D25" s="13">
        <f t="shared" si="2"/>
        <v>18.102911050894686</v>
      </c>
    </row>
    <row r="26" spans="1:4" s="8" customFormat="1" ht="21" customHeight="1">
      <c r="A26" s="14" t="s">
        <v>10</v>
      </c>
      <c r="B26" s="13">
        <f t="shared" si="0"/>
        <v>20.335410304937199</v>
      </c>
      <c r="C26" s="13">
        <f t="shared" si="1"/>
        <v>22.343570548108456</v>
      </c>
      <c r="D26" s="13">
        <f t="shared" si="2"/>
        <v>18.516739575769382</v>
      </c>
    </row>
    <row r="27" spans="1:4" s="8" customFormat="1" ht="21" customHeight="1">
      <c r="A27" s="12" t="s">
        <v>9</v>
      </c>
      <c r="B27" s="13">
        <f t="shared" si="0"/>
        <v>13.733195790715079</v>
      </c>
      <c r="C27" s="13">
        <f t="shared" si="1"/>
        <v>14.804381681373275</v>
      </c>
      <c r="D27" s="13">
        <f t="shared" si="2"/>
        <v>12.763175294735785</v>
      </c>
    </row>
    <row r="28" spans="1:4" s="8" customFormat="1" ht="21" customHeight="1">
      <c r="A28" s="12" t="s">
        <v>8</v>
      </c>
      <c r="B28" s="13">
        <f t="shared" si="0"/>
        <v>6.6021881816788728</v>
      </c>
      <c r="C28" s="13">
        <f t="shared" si="1"/>
        <v>7.5391888667351834</v>
      </c>
      <c r="D28" s="13">
        <f t="shared" si="2"/>
        <v>5.7535642810335972</v>
      </c>
    </row>
    <row r="29" spans="1:4" s="8" customFormat="1" ht="21" customHeight="1">
      <c r="A29" s="12" t="s">
        <v>7</v>
      </c>
      <c r="B29" s="11">
        <v>0</v>
      </c>
      <c r="C29" s="11">
        <v>0</v>
      </c>
      <c r="D29" s="11">
        <v>0</v>
      </c>
    </row>
    <row r="30" spans="1:4" s="8" customFormat="1" ht="21" customHeight="1">
      <c r="A30" s="14" t="s">
        <v>6</v>
      </c>
      <c r="B30" s="13">
        <f>(100/$B$5)*B14</f>
        <v>17.95053537080922</v>
      </c>
      <c r="C30" s="13">
        <f>(100/$C$5)*C14</f>
        <v>17.916564853169046</v>
      </c>
      <c r="D30" s="13">
        <f>(100/$D$5)*D14</f>
        <v>17.98130043863533</v>
      </c>
    </row>
    <row r="31" spans="1:4" s="8" customFormat="1" ht="21" customHeight="1">
      <c r="A31" s="12" t="s">
        <v>5</v>
      </c>
      <c r="B31" s="13">
        <f>(100/$B$5)*B15</f>
        <v>8.4910060191701842</v>
      </c>
      <c r="C31" s="13">
        <f>(100/$C$5)*C15</f>
        <v>7.6888021514483542</v>
      </c>
      <c r="D31" s="13">
        <f>(100/$D$5)*D15</f>
        <v>9.2175761117900201</v>
      </c>
    </row>
    <row r="32" spans="1:4" s="8" customFormat="1" ht="21" customHeight="1">
      <c r="A32" s="12" t="s">
        <v>4</v>
      </c>
      <c r="B32" s="13">
        <f>(100/$B$5)*B16</f>
        <v>7.3927840683900135</v>
      </c>
      <c r="C32" s="13">
        <f>(100/$C$5)*C16</f>
        <v>8.7963732981012175</v>
      </c>
      <c r="D32" s="13">
        <f>(100/$D$5)*D16</f>
        <v>6.1216519372568463</v>
      </c>
    </row>
    <row r="33" spans="1:4" s="8" customFormat="1" ht="21" customHeight="1">
      <c r="A33" s="12" t="s">
        <v>3</v>
      </c>
      <c r="B33" s="13">
        <f>(100/$B$5)*B17</f>
        <v>2.0666399530760273</v>
      </c>
      <c r="C33" s="13">
        <f>(100/$C$5)*C17</f>
        <v>1.4313894036194723</v>
      </c>
      <c r="D33" s="13">
        <f>(100/$D$5)*D17</f>
        <v>2.6420723895884617</v>
      </c>
    </row>
    <row r="34" spans="1:4" s="8" customFormat="1" ht="21" customHeight="1">
      <c r="A34" s="12" t="s">
        <v>2</v>
      </c>
      <c r="B34" s="11">
        <v>0</v>
      </c>
      <c r="C34" s="11">
        <v>0</v>
      </c>
      <c r="D34" s="11">
        <v>0</v>
      </c>
    </row>
    <row r="35" spans="1:4" s="8" customFormat="1" ht="21" customHeight="1">
      <c r="A35" s="10" t="s">
        <v>1</v>
      </c>
      <c r="B35" s="9">
        <f>(100/$B$5)*B19</f>
        <v>0.45586279282736836</v>
      </c>
      <c r="C35" s="9">
        <f>(100/$C$5)*C19</f>
        <v>0.51488051324367479</v>
      </c>
      <c r="D35" s="9">
        <f>(100/$D$5)*D19</f>
        <v>0.4023490309288088</v>
      </c>
    </row>
    <row r="36" spans="1:4" s="3" customFormat="1" ht="24" customHeight="1">
      <c r="A36" s="7" t="s">
        <v>0</v>
      </c>
    </row>
    <row r="37" spans="1:4" s="3" customFormat="1" ht="21.75">
      <c r="A37" s="6"/>
      <c r="B37" s="5"/>
      <c r="C37" s="5"/>
      <c r="D37" s="5"/>
    </row>
    <row r="38" spans="1:4" s="3" customFormat="1" ht="24" customHeight="1">
      <c r="A38" s="4"/>
    </row>
  </sheetData>
  <mergeCells count="2">
    <mergeCell ref="B4:D4"/>
    <mergeCell ref="B20:D20"/>
  </mergeCells>
  <pageMargins left="1.1023622047244095" right="0.6692913385826772" top="0.98425196850393704" bottom="0.39370078740157483" header="0.51181102362204722" footer="0.23622047244094491"/>
  <pageSetup paperSize="9" scale="95" firstPageNumber="8" orientation="portrait" useFirstPageNumber="1" r:id="rId1"/>
  <headerFooter alignWithMargins="0">
    <oddHeader>&amp;C&amp;"TH SarabunPSK,ธรรมดา"20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Vostro3300</dc:creator>
  <cp:lastModifiedBy>DELL Vostro3300</cp:lastModifiedBy>
  <dcterms:created xsi:type="dcterms:W3CDTF">2013-12-03T07:40:04Z</dcterms:created>
  <dcterms:modified xsi:type="dcterms:W3CDTF">2013-12-12T02:32:52Z</dcterms:modified>
</cp:coreProperties>
</file>