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 s="1"/>
  <c r="D31"/>
  <c r="C31"/>
  <c r="B31"/>
  <c r="D29"/>
  <c r="C29"/>
  <c r="D28"/>
  <c r="C28"/>
  <c r="D27"/>
  <c r="C27"/>
  <c r="D25"/>
  <c r="C25"/>
  <c r="D24"/>
  <c r="C24"/>
  <c r="D23"/>
  <c r="C23"/>
  <c r="D22"/>
  <c r="C22"/>
  <c r="B17"/>
  <c r="B16"/>
  <c r="B15"/>
  <c r="D14"/>
  <c r="D30" s="1"/>
  <c r="C14"/>
  <c r="C30" s="1"/>
  <c r="B14"/>
  <c r="B30" s="1"/>
  <c r="B13"/>
  <c r="B29" s="1"/>
  <c r="B12"/>
  <c r="B28" s="1"/>
  <c r="B11"/>
  <c r="B27" s="1"/>
  <c r="D10"/>
  <c r="D26" s="1"/>
  <c r="C10"/>
  <c r="C26" s="1"/>
  <c r="B10"/>
  <c r="B26" s="1"/>
  <c r="B9"/>
  <c r="B25" s="1"/>
  <c r="B8"/>
  <c r="B24" s="1"/>
  <c r="B7"/>
  <c r="B23" s="1"/>
  <c r="B6"/>
  <c r="B22" s="1"/>
  <c r="D5"/>
  <c r="C5"/>
  <c r="B5" s="1"/>
  <c r="C21" l="1"/>
  <c r="B21"/>
  <c r="D21"/>
</calcChain>
</file>

<file path=xl/sharedStrings.xml><?xml version="1.0" encoding="utf-8"?>
<sst xmlns="http://schemas.openxmlformats.org/spreadsheetml/2006/main" count="42" uniqueCount="22">
  <si>
    <t>ตารางที่ 2  จำนวนและร้อยละของประชากรอายุ 15 ปีขึ้นไป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</si>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</sst>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sz val="11"/>
      <name val="Angsana New"/>
      <family val="1"/>
    </font>
    <font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/>
    <xf numFmtId="187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87" fontId="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3" fontId="8" fillId="0" borderId="3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6"/>
  <sheetViews>
    <sheetView tabSelected="1" zoomScale="90" workbookViewId="0">
      <selection activeCell="B21" sqref="B21:B33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8.25" customHeight="1"/>
    <row r="3" spans="1:12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19.5" customHeight="1">
      <c r="C4" s="10" t="s">
        <v>5</v>
      </c>
      <c r="D4" s="11"/>
      <c r="E4" s="12"/>
    </row>
    <row r="5" spans="1:12" s="17" customFormat="1" ht="27.75" customHeight="1">
      <c r="A5" s="13" t="s">
        <v>6</v>
      </c>
      <c r="B5" s="14">
        <f>SUM(C5+D5)</f>
        <v>200094</v>
      </c>
      <c r="C5" s="15">
        <f>(SUM(C6:C10)+C14+C18+C19)</f>
        <v>98231</v>
      </c>
      <c r="D5" s="15">
        <f>(SUM(D6:D10)+D14+D18+D19)</f>
        <v>101863</v>
      </c>
      <c r="E5" s="16"/>
      <c r="F5" s="16"/>
      <c r="G5" s="16"/>
    </row>
    <row r="6" spans="1:12" s="17" customFormat="1" ht="21" customHeight="1">
      <c r="A6" s="18" t="s">
        <v>7</v>
      </c>
      <c r="B6" s="19">
        <f>SUM(C6+D6)</f>
        <v>16408</v>
      </c>
      <c r="C6" s="20">
        <v>5753</v>
      </c>
      <c r="D6" s="21">
        <v>10655</v>
      </c>
      <c r="E6" s="22"/>
    </row>
    <row r="7" spans="1:12" s="17" customFormat="1" ht="21" customHeight="1">
      <c r="A7" s="2" t="s">
        <v>8</v>
      </c>
      <c r="B7" s="19">
        <f>SUM(C7+D7)</f>
        <v>61770</v>
      </c>
      <c r="C7" s="20">
        <v>29791</v>
      </c>
      <c r="D7" s="21">
        <v>31979</v>
      </c>
      <c r="E7" s="22"/>
    </row>
    <row r="8" spans="1:12" s="17" customFormat="1" ht="21" customHeight="1">
      <c r="A8" s="23" t="s">
        <v>9</v>
      </c>
      <c r="B8" s="19">
        <f>SUM(C8+D8)</f>
        <v>45351</v>
      </c>
      <c r="C8" s="20">
        <v>25602</v>
      </c>
      <c r="D8" s="21">
        <v>19749</v>
      </c>
      <c r="E8" s="22"/>
    </row>
    <row r="9" spans="1:12" s="17" customFormat="1" ht="21" customHeight="1">
      <c r="A9" s="23" t="s">
        <v>10</v>
      </c>
      <c r="B9" s="19">
        <f>SUM(C9+D9)</f>
        <v>35478</v>
      </c>
      <c r="C9" s="21">
        <v>18584</v>
      </c>
      <c r="D9" s="21">
        <v>16894</v>
      </c>
      <c r="E9" s="22"/>
      <c r="G9" s="2"/>
      <c r="H9" s="2"/>
      <c r="I9" s="2"/>
      <c r="J9" s="2"/>
      <c r="K9" s="2"/>
    </row>
    <row r="10" spans="1:12" s="2" customFormat="1" ht="21" customHeight="1">
      <c r="A10" s="2" t="s">
        <v>11</v>
      </c>
      <c r="B10" s="19">
        <f>SUM(B11:B13)</f>
        <v>21085</v>
      </c>
      <c r="C10" s="19">
        <f>SUM(C11:C13)</f>
        <v>11216</v>
      </c>
      <c r="D10" s="19">
        <f>SUM(D11:D13)</f>
        <v>9869</v>
      </c>
      <c r="E10" s="24"/>
    </row>
    <row r="11" spans="1:12" s="2" customFormat="1" ht="21" customHeight="1">
      <c r="A11" s="25" t="s">
        <v>12</v>
      </c>
      <c r="B11" s="19">
        <f>SUM(C11+D11)</f>
        <v>15005</v>
      </c>
      <c r="C11" s="26">
        <v>6817</v>
      </c>
      <c r="D11" s="21">
        <v>8188</v>
      </c>
      <c r="E11" s="24"/>
    </row>
    <row r="12" spans="1:12" s="2" customFormat="1" ht="21" customHeight="1">
      <c r="A12" s="25" t="s">
        <v>13</v>
      </c>
      <c r="B12" s="19">
        <f>SUM(C12+D12)</f>
        <v>6001</v>
      </c>
      <c r="C12" s="26">
        <v>4320</v>
      </c>
      <c r="D12" s="21">
        <v>1681</v>
      </c>
    </row>
    <row r="13" spans="1:12" s="2" customFormat="1" ht="21" customHeight="1">
      <c r="A13" s="27" t="s">
        <v>14</v>
      </c>
      <c r="B13" s="19">
        <f>SUM(C13+D13)</f>
        <v>79</v>
      </c>
      <c r="C13" s="28">
        <v>79</v>
      </c>
      <c r="D13" s="29">
        <v>0</v>
      </c>
      <c r="E13" s="24"/>
      <c r="F13" s="24"/>
      <c r="G13" s="24"/>
    </row>
    <row r="14" spans="1:12" s="2" customFormat="1" ht="21" customHeight="1">
      <c r="A14" s="2" t="s">
        <v>15</v>
      </c>
      <c r="B14" s="19">
        <f>SUM(B15:B17)</f>
        <v>20002</v>
      </c>
      <c r="C14" s="26">
        <f>SUM(C15:C17)</f>
        <v>7285</v>
      </c>
      <c r="D14" s="26">
        <f>SUM(D15:D17)</f>
        <v>12717</v>
      </c>
      <c r="E14" s="24"/>
      <c r="F14" s="24"/>
      <c r="G14" s="24"/>
    </row>
    <row r="15" spans="1:12" s="17" customFormat="1" ht="21" customHeight="1">
      <c r="A15" s="27" t="s">
        <v>16</v>
      </c>
      <c r="B15" s="19">
        <f>SUM(C15+D15)</f>
        <v>9018</v>
      </c>
      <c r="C15" s="26">
        <v>3244</v>
      </c>
      <c r="D15" s="26">
        <v>5774</v>
      </c>
      <c r="E15" s="16"/>
      <c r="F15" s="16"/>
      <c r="G15" s="16"/>
    </row>
    <row r="16" spans="1:12" s="17" customFormat="1" ht="21" customHeight="1">
      <c r="A16" s="27" t="s">
        <v>17</v>
      </c>
      <c r="B16" s="19">
        <f>SUM(C16+D16)</f>
        <v>8402</v>
      </c>
      <c r="C16" s="20">
        <v>2950</v>
      </c>
      <c r="D16" s="21">
        <v>5452</v>
      </c>
      <c r="E16" s="22"/>
    </row>
    <row r="17" spans="1:11" s="17" customFormat="1" ht="21" customHeight="1">
      <c r="A17" s="27" t="s">
        <v>18</v>
      </c>
      <c r="B17" s="19">
        <f>SUM(C17+D17)</f>
        <v>2582</v>
      </c>
      <c r="C17" s="20">
        <v>1091</v>
      </c>
      <c r="D17" s="21">
        <v>1491</v>
      </c>
      <c r="E17" s="22"/>
    </row>
    <row r="18" spans="1:11" s="17" customFormat="1" ht="21" customHeight="1">
      <c r="A18" s="25" t="s">
        <v>19</v>
      </c>
      <c r="B18" s="29">
        <v>0</v>
      </c>
      <c r="C18" s="29">
        <v>0</v>
      </c>
      <c r="D18" s="29">
        <v>0</v>
      </c>
      <c r="E18" s="22"/>
    </row>
    <row r="19" spans="1:11" s="17" customFormat="1" ht="21" customHeight="1">
      <c r="A19" s="25" t="s">
        <v>20</v>
      </c>
      <c r="B19" s="29">
        <v>0</v>
      </c>
      <c r="C19" s="29">
        <v>0</v>
      </c>
      <c r="D19" s="29">
        <v>0</v>
      </c>
      <c r="E19" s="22"/>
      <c r="G19" s="2"/>
      <c r="H19" s="2"/>
      <c r="I19" s="2"/>
      <c r="J19" s="2"/>
      <c r="K19" s="2"/>
    </row>
    <row r="20" spans="1:11" s="2" customFormat="1" ht="18" customHeight="1">
      <c r="C20" s="30"/>
      <c r="D20" s="31"/>
      <c r="E20" s="24"/>
    </row>
    <row r="21" spans="1:11" s="2" customFormat="1" ht="18.75" customHeight="1">
      <c r="A21" s="7" t="s">
        <v>6</v>
      </c>
      <c r="B21" s="32">
        <f>(SUM(B22:B26))+B30</f>
        <v>100</v>
      </c>
      <c r="C21" s="32">
        <f>(SUM(C22:C26))+C30</f>
        <v>100</v>
      </c>
      <c r="D21" s="32">
        <f>(SUM(D22:D26))+D30</f>
        <v>100</v>
      </c>
      <c r="E21" s="24"/>
    </row>
    <row r="22" spans="1:11" s="2" customFormat="1" ht="21" customHeight="1">
      <c r="A22" s="18" t="s">
        <v>7</v>
      </c>
      <c r="B22" s="33">
        <f>(B6*100)/200094</f>
        <v>8.2001459314122371</v>
      </c>
      <c r="C22" s="33">
        <f>(C6*100)/98231</f>
        <v>5.8566033125998924</v>
      </c>
      <c r="D22" s="33">
        <f>(D6*100)/101863</f>
        <v>10.460127818736931</v>
      </c>
    </row>
    <row r="23" spans="1:11" s="2" customFormat="1" ht="21" customHeight="1">
      <c r="A23" s="2" t="s">
        <v>8</v>
      </c>
      <c r="B23" s="33">
        <f t="shared" ref="B23:B30" si="0">(B7*100)/200094</f>
        <v>30.870490869291434</v>
      </c>
      <c r="C23" s="33">
        <f t="shared" ref="C23:C33" si="1">(C7*100)/98231</f>
        <v>30.32749335749407</v>
      </c>
      <c r="D23" s="33">
        <f t="shared" ref="D23:D33" si="2">(D7*100)/101863</f>
        <v>31.394127406418423</v>
      </c>
      <c r="E23" s="24"/>
      <c r="F23" s="24"/>
      <c r="G23" s="24"/>
    </row>
    <row r="24" spans="1:11" s="2" customFormat="1" ht="21" customHeight="1">
      <c r="A24" s="23" t="s">
        <v>9</v>
      </c>
      <c r="B24" s="33">
        <f t="shared" si="0"/>
        <v>22.664847521664818</v>
      </c>
      <c r="C24" s="33">
        <f t="shared" si="1"/>
        <v>26.063055450926896</v>
      </c>
      <c r="D24" s="33">
        <f t="shared" si="2"/>
        <v>19.387805189322915</v>
      </c>
    </row>
    <row r="25" spans="1:11" s="2" customFormat="1" ht="21" customHeight="1">
      <c r="A25" s="23" t="s">
        <v>10</v>
      </c>
      <c r="B25" s="33">
        <f t="shared" si="0"/>
        <v>17.730666586704249</v>
      </c>
      <c r="C25" s="33">
        <f t="shared" si="1"/>
        <v>18.918671295212306</v>
      </c>
      <c r="D25" s="33">
        <f t="shared" si="2"/>
        <v>16.58502105769514</v>
      </c>
    </row>
    <row r="26" spans="1:11" s="2" customFormat="1" ht="21" customHeight="1">
      <c r="A26" s="2" t="s">
        <v>11</v>
      </c>
      <c r="B26" s="33">
        <f t="shared" si="0"/>
        <v>10.537547352744211</v>
      </c>
      <c r="C26" s="33">
        <f t="shared" si="1"/>
        <v>11.417984139426453</v>
      </c>
      <c r="D26" s="33">
        <f t="shared" si="2"/>
        <v>9.6885031856513155</v>
      </c>
    </row>
    <row r="27" spans="1:11" s="2" customFormat="1" ht="21" customHeight="1">
      <c r="A27" s="25" t="s">
        <v>12</v>
      </c>
      <c r="B27" s="33">
        <f t="shared" si="0"/>
        <v>7.4989754815236838</v>
      </c>
      <c r="C27" s="33">
        <f t="shared" si="1"/>
        <v>6.9397644328165242</v>
      </c>
      <c r="D27" s="33">
        <f t="shared" si="2"/>
        <v>8.0382474500063807</v>
      </c>
    </row>
    <row r="28" spans="1:11" s="2" customFormat="1" ht="21" customHeight="1">
      <c r="A28" s="25" t="s">
        <v>13</v>
      </c>
      <c r="B28" s="33">
        <f t="shared" si="0"/>
        <v>2.9990904274990755</v>
      </c>
      <c r="C28" s="33">
        <f t="shared" si="1"/>
        <v>4.397797029450988</v>
      </c>
      <c r="D28" s="33">
        <f t="shared" si="2"/>
        <v>1.6502557356449348</v>
      </c>
    </row>
    <row r="29" spans="1:11" s="2" customFormat="1" ht="21" customHeight="1">
      <c r="A29" s="27" t="s">
        <v>14</v>
      </c>
      <c r="B29" s="34">
        <f t="shared" si="0"/>
        <v>3.9481443721450918E-2</v>
      </c>
      <c r="C29" s="33">
        <f t="shared" si="1"/>
        <v>8.0422677158941677E-2</v>
      </c>
      <c r="D29" s="33">
        <f t="shared" si="2"/>
        <v>0</v>
      </c>
    </row>
    <row r="30" spans="1:11" s="2" customFormat="1" ht="21" customHeight="1">
      <c r="A30" s="2" t="s">
        <v>15</v>
      </c>
      <c r="B30" s="33">
        <f t="shared" si="0"/>
        <v>9.9963017381830532</v>
      </c>
      <c r="C30" s="33">
        <f t="shared" si="1"/>
        <v>7.4161924443403811</v>
      </c>
      <c r="D30" s="33">
        <f t="shared" si="2"/>
        <v>12.484415342175275</v>
      </c>
    </row>
    <row r="31" spans="1:11" s="2" customFormat="1" ht="21" customHeight="1">
      <c r="A31" s="27" t="s">
        <v>16</v>
      </c>
      <c r="B31" s="35">
        <f>SUM(C31+D31)</f>
        <v>8.9708175562937793</v>
      </c>
      <c r="C31" s="33">
        <f t="shared" si="1"/>
        <v>3.3024198063747696</v>
      </c>
      <c r="D31" s="33">
        <f t="shared" si="2"/>
        <v>5.6683977499190092</v>
      </c>
    </row>
    <row r="32" spans="1:11" s="2" customFormat="1" ht="21" customHeight="1">
      <c r="A32" s="27" t="s">
        <v>17</v>
      </c>
      <c r="B32" s="35">
        <f>SUM(C32+D32)</f>
        <v>8.3554121814583873</v>
      </c>
      <c r="C32" s="33">
        <f t="shared" si="1"/>
        <v>3.0031252863149107</v>
      </c>
      <c r="D32" s="33">
        <f t="shared" si="2"/>
        <v>5.352286895143477</v>
      </c>
    </row>
    <row r="33" spans="1:4" s="2" customFormat="1" ht="21" customHeight="1">
      <c r="A33" s="27" t="s">
        <v>18</v>
      </c>
      <c r="B33" s="35">
        <f>SUM(C33+D33)</f>
        <v>2.5743780487634895</v>
      </c>
      <c r="C33" s="33">
        <f t="shared" si="1"/>
        <v>1.1106473516507009</v>
      </c>
      <c r="D33" s="33">
        <f t="shared" si="2"/>
        <v>1.4637306971127888</v>
      </c>
    </row>
    <row r="34" spans="1:4" s="2" customFormat="1" ht="21" customHeight="1">
      <c r="A34" s="25" t="s">
        <v>19</v>
      </c>
      <c r="B34" s="36" t="s">
        <v>21</v>
      </c>
      <c r="C34" s="36" t="s">
        <v>21</v>
      </c>
      <c r="D34" s="36" t="s">
        <v>21</v>
      </c>
    </row>
    <row r="35" spans="1:4" s="2" customFormat="1" ht="21" customHeight="1">
      <c r="A35" s="37" t="s">
        <v>20</v>
      </c>
      <c r="B35" s="38" t="s">
        <v>21</v>
      </c>
      <c r="C35" s="38" t="s">
        <v>21</v>
      </c>
      <c r="D35" s="38" t="s">
        <v>21</v>
      </c>
    </row>
    <row r="36" spans="1:4" ht="26.25" customHeight="1">
      <c r="A36" s="4"/>
    </row>
  </sheetData>
  <pageMargins left="0.98425196850393704" right="0.59055118110236227" top="0.78740157480314965" bottom="0.39370078740157483" header="0.51181102362204722" footer="0.11811023622047245"/>
  <pageSetup paperSize="9" firstPageNumber="7" orientation="portrait" useFirstPageNumber="1" horizontalDpi="4294967292" verticalDpi="300" r:id="rId1"/>
  <headerFooter alignWithMargins="0">
    <oddFooter xml:space="preserve">&amp;C7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2012-01-10T08:27:16Z</dcterms:created>
  <dcterms:modified xsi:type="dcterms:W3CDTF">2012-01-10T08:30:28Z</dcterms:modified>
</cp:coreProperties>
</file>