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6.มิถุนา55_ok\"/>
    </mc:Choice>
  </mc:AlternateContent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ตารางที่2!$A$1:$D$40</definedName>
  </definedNames>
  <calcPr calcId="152511"/>
</workbook>
</file>

<file path=xl/calcChain.xml><?xml version="1.0" encoding="utf-8"?>
<calcChain xmlns="http://schemas.openxmlformats.org/spreadsheetml/2006/main">
  <c r="B19" i="5" l="1"/>
  <c r="B20" i="5"/>
  <c r="C6" i="5" l="1"/>
  <c r="D6" i="5"/>
  <c r="B6" i="5"/>
  <c r="C15" i="5"/>
  <c r="C11" i="5" l="1"/>
  <c r="B14" i="5"/>
  <c r="D15" i="5" l="1"/>
  <c r="D11" i="5"/>
  <c r="B17" i="5"/>
  <c r="B18" i="5"/>
  <c r="B12" i="5"/>
  <c r="B7" i="5"/>
  <c r="B16" i="5"/>
  <c r="B13" i="5"/>
  <c r="B10" i="5"/>
  <c r="B9" i="5"/>
  <c r="B8" i="5"/>
  <c r="B15" i="5" l="1"/>
  <c r="B11" i="5"/>
  <c r="C33" i="5" l="1"/>
  <c r="D32" i="5"/>
  <c r="D34" i="5"/>
  <c r="D33" i="5"/>
  <c r="C24" i="5"/>
  <c r="C29" i="5"/>
  <c r="C32" i="5"/>
  <c r="D24" i="5"/>
  <c r="D26" i="5"/>
  <c r="D29" i="5"/>
  <c r="D23" i="5"/>
  <c r="D28" i="5"/>
  <c r="C34" i="5"/>
  <c r="C30" i="5"/>
  <c r="C26" i="5"/>
  <c r="C25" i="5"/>
  <c r="C28" i="5"/>
  <c r="C23" i="5"/>
  <c r="B30" i="5" l="1"/>
  <c r="B34" i="5"/>
  <c r="B24" i="5"/>
  <c r="B28" i="5"/>
  <c r="B27" i="5"/>
  <c r="B29" i="5"/>
  <c r="B31" i="5"/>
  <c r="B23" i="5"/>
  <c r="B33" i="5"/>
  <c r="B32" i="5"/>
  <c r="B35" i="5"/>
  <c r="B25" i="5"/>
  <c r="D27" i="5"/>
  <c r="C31" i="5"/>
  <c r="C27" i="5"/>
  <c r="C22" i="5" l="1"/>
</calcChain>
</file>

<file path=xl/sharedStrings.xml><?xml version="1.0" encoding="utf-8"?>
<sst xmlns="http://schemas.openxmlformats.org/spreadsheetml/2006/main" count="45" uniqueCount="27">
  <si>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</si>
  <si>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</si>
  <si>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</si>
  <si>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</si>
  <si>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</si>
  <si>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</si>
  <si>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</si>
  <si>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</si>
  <si>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</si>
  <si>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</si>
  <si>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</si>
  <si>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</si>
  <si>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</si>
  <si>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</si>
  <si>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</si>
  <si>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</si>
  <si>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</si>
  <si>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</si>
  <si>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</si>
  <si>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</si>
  <si>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</si>
  <si>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</si>
  <si>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</si>
  <si>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</si>
  <si>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2555</t>
  </si>
  <si>
    <t xml:space="preserve">                 เดือนมิถุนายน พ.ศ. 2555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</si>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</sst>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  <numFmt numFmtId="197" formatCode="_-* #,##0.00_-;\-* #,##0.00_-;_-* &quot;-&quot;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188" fontId="4" fillId="0" borderId="0" xfId="0" applyNumberFormat="1" applyFont="1" applyBorder="1" applyAlignment="1" applyProtection="1">
      <alignment horizontal="left"/>
    </xf>
    <xf numFmtId="41" fontId="4" fillId="0" borderId="0" xfId="0" applyNumberFormat="1" applyFont="1" applyAlignment="1">
      <alignment horizontal="right"/>
    </xf>
    <xf numFmtId="190" fontId="4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4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right"/>
    </xf>
    <xf numFmtId="190" fontId="4" fillId="0" borderId="0" xfId="0" applyNumberFormat="1" applyFont="1" applyAlignment="1">
      <alignment horizontal="right"/>
    </xf>
    <xf numFmtId="0" fontId="4" fillId="0" borderId="2" xfId="0" applyFont="1" applyBorder="1" applyAlignment="1" applyProtection="1">
      <alignment horizontal="left"/>
    </xf>
    <xf numFmtId="192" fontId="4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4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0" fontId="8" fillId="0" borderId="0" xfId="0" applyFont="1"/>
    <xf numFmtId="190" fontId="8" fillId="0" borderId="0" xfId="0" applyNumberFormat="1" applyFont="1" applyFill="1" applyBorder="1" applyAlignment="1">
      <alignment horizontal="right"/>
    </xf>
    <xf numFmtId="0" fontId="8" fillId="0" borderId="0" xfId="0" applyFont="1" applyBorder="1"/>
    <xf numFmtId="190" fontId="8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/>
    <xf numFmtId="4" fontId="5" fillId="0" borderId="0" xfId="0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197" fontId="5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showGridLines="0" tabSelected="1" view="pageBreakPreview" zoomScale="80" zoomScaleNormal="75" zoomScaleSheetLayoutView="80" workbookViewId="0">
      <selection activeCell="D32" sqref="D32"/>
    </sheetView>
  </sheetViews>
  <sheetFormatPr defaultRowHeight="26.25" customHeight="1" x14ac:dyDescent="0.35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 x14ac:dyDescent="0.35">
      <c r="A1" s="2" t="s">
        <v>22</v>
      </c>
      <c r="B1" s="1"/>
      <c r="C1" s="1"/>
      <c r="D1" s="1"/>
    </row>
    <row r="2" spans="1:4" ht="23.25" x14ac:dyDescent="0.35">
      <c r="A2" s="2" t="s">
        <v>25</v>
      </c>
    </row>
    <row r="3" spans="1:4" ht="8.25" customHeight="1" x14ac:dyDescent="0.35"/>
    <row r="4" spans="1:4" s="2" customFormat="1" ht="30" customHeight="1" x14ac:dyDescent="0.35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 x14ac:dyDescent="0.35">
      <c r="B5" s="38" t="s">
        <v>20</v>
      </c>
      <c r="C5" s="38"/>
      <c r="D5" s="38"/>
    </row>
    <row r="6" spans="1:4" s="7" customFormat="1" ht="24.95" customHeight="1" x14ac:dyDescent="0.35">
      <c r="A6" s="6" t="s">
        <v>3</v>
      </c>
      <c r="B6" s="10">
        <f>C6+D6</f>
        <v>533138.98</v>
      </c>
      <c r="C6" s="35">
        <f>C7+C8+C9+C10+C15+C11</f>
        <v>266883.99</v>
      </c>
      <c r="D6" s="36">
        <f>D7+D8+D9+D10+D11+D15+D20</f>
        <v>266254.99</v>
      </c>
    </row>
    <row r="7" spans="1:4" s="8" customFormat="1" ht="24.95" customHeight="1" x14ac:dyDescent="0.35">
      <c r="A7" s="11" t="s">
        <v>7</v>
      </c>
      <c r="B7" s="10">
        <f t="shared" ref="B7:B20" si="0">C7+D7</f>
        <v>18733.740000000002</v>
      </c>
      <c r="C7" s="9">
        <v>5446.21</v>
      </c>
      <c r="D7" s="9">
        <v>13287.53</v>
      </c>
    </row>
    <row r="8" spans="1:4" s="8" customFormat="1" ht="24.95" customHeight="1" x14ac:dyDescent="0.35">
      <c r="A8" s="12" t="s">
        <v>6</v>
      </c>
      <c r="B8" s="10">
        <f t="shared" si="0"/>
        <v>167560.75</v>
      </c>
      <c r="C8" s="9">
        <v>80535.67</v>
      </c>
      <c r="D8" s="9">
        <v>87025.08</v>
      </c>
    </row>
    <row r="9" spans="1:4" s="8" customFormat="1" ht="24.95" customHeight="1" x14ac:dyDescent="0.35">
      <c r="A9" s="13" t="s">
        <v>8</v>
      </c>
      <c r="B9" s="10">
        <f t="shared" si="0"/>
        <v>135422.04</v>
      </c>
      <c r="C9" s="9">
        <v>72435.27</v>
      </c>
      <c r="D9" s="9">
        <v>62986.77</v>
      </c>
    </row>
    <row r="10" spans="1:4" s="8" customFormat="1" ht="24.95" customHeight="1" x14ac:dyDescent="0.35">
      <c r="A10" s="13" t="s">
        <v>9</v>
      </c>
      <c r="B10" s="10">
        <f t="shared" si="0"/>
        <v>94554.15</v>
      </c>
      <c r="C10" s="9">
        <v>48268.25</v>
      </c>
      <c r="D10" s="9">
        <v>46285.9</v>
      </c>
    </row>
    <row r="11" spans="1:4" ht="24.95" customHeight="1" x14ac:dyDescent="0.35">
      <c r="A11" s="12" t="s">
        <v>10</v>
      </c>
      <c r="B11" s="10">
        <f>C11+D11</f>
        <v>69866.51999999999</v>
      </c>
      <c r="C11" s="10">
        <f>C12+C13+C14</f>
        <v>35499.819999999992</v>
      </c>
      <c r="D11" s="10">
        <f>D12+D13+D14</f>
        <v>34366.699999999997</v>
      </c>
    </row>
    <row r="12" spans="1:4" ht="24.95" customHeight="1" x14ac:dyDescent="0.35">
      <c r="A12" s="14" t="s">
        <v>11</v>
      </c>
      <c r="B12" s="10">
        <f>C12+D12</f>
        <v>57549.24</v>
      </c>
      <c r="C12" s="9">
        <v>28069.51</v>
      </c>
      <c r="D12" s="9">
        <v>29479.73</v>
      </c>
    </row>
    <row r="13" spans="1:4" ht="24.95" customHeight="1" x14ac:dyDescent="0.35">
      <c r="A13" s="14" t="s">
        <v>12</v>
      </c>
      <c r="B13" s="10">
        <f t="shared" si="0"/>
        <v>11683.16</v>
      </c>
      <c r="C13" s="9">
        <v>6895.97</v>
      </c>
      <c r="D13" s="9">
        <v>4787.1899999999996</v>
      </c>
    </row>
    <row r="14" spans="1:4" ht="24.95" customHeight="1" x14ac:dyDescent="0.35">
      <c r="A14" s="15" t="s">
        <v>19</v>
      </c>
      <c r="B14" s="10">
        <f t="shared" si="0"/>
        <v>634.12</v>
      </c>
      <c r="C14" s="9">
        <v>534.34</v>
      </c>
      <c r="D14" s="9">
        <v>99.78</v>
      </c>
    </row>
    <row r="15" spans="1:4" ht="24.95" customHeight="1" x14ac:dyDescent="0.35">
      <c r="A15" s="12" t="s">
        <v>13</v>
      </c>
      <c r="B15" s="10">
        <f>B16+B17+B18</f>
        <v>46932.78</v>
      </c>
      <c r="C15" s="10">
        <f>C16+C17+C18</f>
        <v>24698.77</v>
      </c>
      <c r="D15" s="10">
        <f>D16+D17+D18</f>
        <v>22234.010000000002</v>
      </c>
    </row>
    <row r="16" spans="1:4" s="8" customFormat="1" ht="24.95" customHeight="1" x14ac:dyDescent="0.35">
      <c r="A16" s="15" t="s">
        <v>14</v>
      </c>
      <c r="B16" s="9">
        <f t="shared" si="0"/>
        <v>25215.17</v>
      </c>
      <c r="C16" s="9">
        <v>13136.97</v>
      </c>
      <c r="D16" s="9">
        <v>12078.2</v>
      </c>
    </row>
    <row r="17" spans="1:9" s="8" customFormat="1" ht="24.95" customHeight="1" x14ac:dyDescent="0.35">
      <c r="A17" s="15" t="s">
        <v>15</v>
      </c>
      <c r="B17" s="9">
        <f t="shared" si="0"/>
        <v>16242.880000000001</v>
      </c>
      <c r="C17" s="9">
        <v>8768.75</v>
      </c>
      <c r="D17" s="9">
        <v>7474.13</v>
      </c>
    </row>
    <row r="18" spans="1:9" s="8" customFormat="1" ht="24.95" customHeight="1" x14ac:dyDescent="0.35">
      <c r="A18" s="15" t="s">
        <v>16</v>
      </c>
      <c r="B18" s="9">
        <f t="shared" si="0"/>
        <v>5474.73</v>
      </c>
      <c r="C18" s="9">
        <v>2793.05</v>
      </c>
      <c r="D18" s="9">
        <v>2681.68</v>
      </c>
    </row>
    <row r="19" spans="1:9" s="8" customFormat="1" ht="24.95" customHeight="1" x14ac:dyDescent="0.35">
      <c r="A19" s="14" t="s">
        <v>17</v>
      </c>
      <c r="B19" s="16">
        <f t="shared" si="0"/>
        <v>0</v>
      </c>
      <c r="C19" s="16">
        <v>0</v>
      </c>
      <c r="D19" s="16">
        <v>0</v>
      </c>
    </row>
    <row r="20" spans="1:9" s="8" customFormat="1" ht="24.95" customHeight="1" x14ac:dyDescent="0.35">
      <c r="A20" s="14" t="s">
        <v>18</v>
      </c>
      <c r="B20" s="9">
        <f t="shared" si="0"/>
        <v>69</v>
      </c>
      <c r="C20" s="16">
        <v>0</v>
      </c>
      <c r="D20" s="9">
        <v>69</v>
      </c>
    </row>
    <row r="21" spans="1:9" ht="24.95" customHeight="1" x14ac:dyDescent="0.35">
      <c r="A21" s="1"/>
      <c r="B21" s="39" t="s">
        <v>4</v>
      </c>
      <c r="C21" s="39"/>
      <c r="D21" s="39"/>
      <c r="F21" s="17"/>
      <c r="G21" s="17"/>
      <c r="H21" s="17"/>
    </row>
    <row r="22" spans="1:9" s="2" customFormat="1" ht="23.25" x14ac:dyDescent="0.35">
      <c r="A22" s="18" t="s">
        <v>3</v>
      </c>
      <c r="B22" s="26">
        <v>100</v>
      </c>
      <c r="C22" s="26">
        <f>C23+C24+C25+C26+C27+C31</f>
        <v>100</v>
      </c>
      <c r="D22" s="26">
        <v>100</v>
      </c>
      <c r="F22" s="19"/>
      <c r="G22" s="19"/>
      <c r="H22" s="19"/>
      <c r="I22" s="19"/>
    </row>
    <row r="23" spans="1:9" ht="24.95" customHeight="1" x14ac:dyDescent="0.35">
      <c r="A23" s="11" t="s">
        <v>7</v>
      </c>
      <c r="B23" s="27">
        <f>B7/$B$6*100</f>
        <v>3.5138567433204759</v>
      </c>
      <c r="C23" s="27">
        <f>C7/$C$6*100</f>
        <v>2.0406656839925095</v>
      </c>
      <c r="D23" s="27">
        <f>+D7/$D$6*100</f>
        <v>4.9905280648449066</v>
      </c>
      <c r="F23" s="20"/>
      <c r="G23" s="20"/>
      <c r="H23" s="20"/>
      <c r="I23" s="20"/>
    </row>
    <row r="24" spans="1:9" ht="24.95" customHeight="1" x14ac:dyDescent="0.35">
      <c r="A24" s="12" t="s">
        <v>6</v>
      </c>
      <c r="B24" s="27">
        <f t="shared" ref="B24:B35" si="1">B8/$B$6*100</f>
        <v>31.429093779636975</v>
      </c>
      <c r="C24" s="27">
        <f>C8/$C$6*100</f>
        <v>30.176283710386677</v>
      </c>
      <c r="D24" s="27">
        <f t="shared" ref="D24:D29" si="2">+D8/$D$6*100</f>
        <v>32.684863483685319</v>
      </c>
      <c r="F24" s="20"/>
      <c r="G24" s="20"/>
      <c r="H24" s="20"/>
      <c r="I24" s="20"/>
    </row>
    <row r="25" spans="1:9" ht="24.95" customHeight="1" x14ac:dyDescent="0.35">
      <c r="A25" s="13" t="s">
        <v>8</v>
      </c>
      <c r="B25" s="27">
        <f t="shared" si="1"/>
        <v>25.400888901426793</v>
      </c>
      <c r="C25" s="27">
        <f>C9/$C$6*100</f>
        <v>27.141107265370245</v>
      </c>
      <c r="D25" s="27">
        <v>23.6</v>
      </c>
      <c r="F25" s="20"/>
      <c r="G25" s="20"/>
      <c r="H25" s="20"/>
      <c r="I25" s="20"/>
    </row>
    <row r="26" spans="1:9" ht="24.95" customHeight="1" x14ac:dyDescent="0.35">
      <c r="A26" s="13" t="s">
        <v>9</v>
      </c>
      <c r="B26" s="27">
        <v>17.8</v>
      </c>
      <c r="C26" s="27">
        <f>C10/$C$6*100</f>
        <v>18.085854456837218</v>
      </c>
      <c r="D26" s="27">
        <f t="shared" si="2"/>
        <v>17.384049778747809</v>
      </c>
      <c r="F26" s="20"/>
      <c r="G26" s="20"/>
      <c r="H26" s="20"/>
      <c r="I26" s="20"/>
    </row>
    <row r="27" spans="1:9" ht="24.95" customHeight="1" x14ac:dyDescent="0.35">
      <c r="A27" s="1" t="s">
        <v>10</v>
      </c>
      <c r="B27" s="27">
        <f t="shared" si="1"/>
        <v>13.104748033992935</v>
      </c>
      <c r="C27" s="27">
        <f>SUM(C28:C30)</f>
        <v>13.301592201165759</v>
      </c>
      <c r="D27" s="27">
        <f>SUM(D28:D30)</f>
        <v>12.869963488759403</v>
      </c>
      <c r="F27" s="20"/>
      <c r="G27" s="20"/>
      <c r="H27" s="20"/>
      <c r="I27" s="21"/>
    </row>
    <row r="28" spans="1:9" ht="24.95" customHeight="1" x14ac:dyDescent="0.35">
      <c r="A28" s="14" t="s">
        <v>11</v>
      </c>
      <c r="B28" s="27">
        <f t="shared" si="1"/>
        <v>10.794416120164389</v>
      </c>
      <c r="C28" s="28">
        <f>C12/$C$6*100</f>
        <v>10.517494886073909</v>
      </c>
      <c r="D28" s="28">
        <f t="shared" si="2"/>
        <v>11.071991552158329</v>
      </c>
      <c r="F28" s="20"/>
      <c r="G28" s="20"/>
      <c r="H28" s="20"/>
      <c r="I28" s="20"/>
    </row>
    <row r="29" spans="1:9" ht="24.95" customHeight="1" x14ac:dyDescent="0.35">
      <c r="A29" s="14" t="s">
        <v>12</v>
      </c>
      <c r="B29" s="27">
        <f t="shared" si="1"/>
        <v>2.1913910702984052</v>
      </c>
      <c r="C29" s="28">
        <f>C13/$C$6*100</f>
        <v>2.5838829822650662</v>
      </c>
      <c r="D29" s="28">
        <f t="shared" si="2"/>
        <v>1.7979719366010753</v>
      </c>
      <c r="F29" s="20"/>
      <c r="G29" s="20"/>
      <c r="H29" s="20"/>
      <c r="I29" s="20"/>
    </row>
    <row r="30" spans="1:9" ht="24.95" customHeight="1" x14ac:dyDescent="0.35">
      <c r="A30" s="15" t="s">
        <v>19</v>
      </c>
      <c r="B30" s="27">
        <f t="shared" si="1"/>
        <v>0.11894084353014293</v>
      </c>
      <c r="C30" s="28">
        <f>C14/$C$6*100</f>
        <v>0.20021433282678366</v>
      </c>
      <c r="D30" s="28" t="s">
        <v>26</v>
      </c>
      <c r="F30" s="20"/>
      <c r="G30" s="20"/>
      <c r="H30" s="20"/>
      <c r="I30" s="22"/>
    </row>
    <row r="31" spans="1:9" ht="24.95" customHeight="1" x14ac:dyDescent="0.35">
      <c r="A31" s="12" t="s">
        <v>13</v>
      </c>
      <c r="B31" s="27">
        <f t="shared" si="1"/>
        <v>8.8031042112133697</v>
      </c>
      <c r="C31" s="28">
        <f>SUM(C32:C34)</f>
        <v>9.2544966822475949</v>
      </c>
      <c r="D31" s="28">
        <v>8.4</v>
      </c>
      <c r="F31" s="20"/>
      <c r="G31" s="20"/>
      <c r="H31" s="20"/>
      <c r="I31" s="21"/>
    </row>
    <row r="32" spans="1:9" ht="24.95" customHeight="1" x14ac:dyDescent="0.35">
      <c r="A32" s="15" t="s">
        <v>14</v>
      </c>
      <c r="B32" s="27">
        <f t="shared" si="1"/>
        <v>4.7295678886582255</v>
      </c>
      <c r="C32" s="28">
        <f>C16/$C$6*100</f>
        <v>4.9223522175309204</v>
      </c>
      <c r="D32" s="28">
        <f>+D16/$D$6*100</f>
        <v>4.5363281266578337</v>
      </c>
      <c r="F32" s="20"/>
      <c r="G32" s="20"/>
      <c r="H32" s="20"/>
      <c r="I32" s="20"/>
    </row>
    <row r="33" spans="1:11" ht="24.95" customHeight="1" x14ac:dyDescent="0.35">
      <c r="A33" s="15" t="s">
        <v>15</v>
      </c>
      <c r="B33" s="27">
        <f t="shared" si="1"/>
        <v>3.0466502374296476</v>
      </c>
      <c r="C33" s="28">
        <f>C17/$C$6*100</f>
        <v>3.2856036062710245</v>
      </c>
      <c r="D33" s="28">
        <f>+D17/$D$6*100+0.1</f>
        <v>2.9071323658572559</v>
      </c>
      <c r="F33" s="20"/>
      <c r="G33" s="20"/>
      <c r="H33" s="20"/>
      <c r="I33" s="20"/>
    </row>
    <row r="34" spans="1:11" ht="24.95" customHeight="1" x14ac:dyDescent="0.35">
      <c r="A34" s="15" t="s">
        <v>16</v>
      </c>
      <c r="B34" s="27">
        <f t="shared" si="1"/>
        <v>1.0268860851254957</v>
      </c>
      <c r="C34" s="27">
        <f>C18/$C$6*100</f>
        <v>1.046540858445649</v>
      </c>
      <c r="D34" s="28">
        <f>+D18/$D$6*100</f>
        <v>1.0071848794270484</v>
      </c>
      <c r="F34" s="20"/>
      <c r="G34" s="20"/>
      <c r="H34" s="20"/>
      <c r="I34" s="20"/>
    </row>
    <row r="35" spans="1:11" ht="24.95" customHeight="1" x14ac:dyDescent="0.35">
      <c r="A35" s="14" t="s">
        <v>17</v>
      </c>
      <c r="B35" s="27">
        <f t="shared" si="1"/>
        <v>0</v>
      </c>
      <c r="C35" s="27">
        <v>0</v>
      </c>
      <c r="D35" s="28">
        <v>0</v>
      </c>
      <c r="F35" s="20"/>
      <c r="G35" s="20"/>
      <c r="H35" s="20"/>
      <c r="I35" s="23"/>
    </row>
    <row r="36" spans="1:11" ht="24.95" customHeight="1" x14ac:dyDescent="0.35">
      <c r="A36" s="24" t="s">
        <v>18</v>
      </c>
      <c r="B36" s="25" t="s">
        <v>26</v>
      </c>
      <c r="C36" s="25">
        <v>0</v>
      </c>
      <c r="D36" s="37" t="s">
        <v>26</v>
      </c>
      <c r="F36" s="20"/>
      <c r="G36" s="20"/>
      <c r="H36" s="20"/>
      <c r="I36" s="20"/>
      <c r="J36" s="5"/>
      <c r="K36" s="5"/>
    </row>
    <row r="37" spans="1:11" s="29" customFormat="1" ht="6.75" customHeight="1" x14ac:dyDescent="0.35">
      <c r="A37" s="29" t="s">
        <v>21</v>
      </c>
      <c r="B37" s="30"/>
      <c r="F37" s="31"/>
      <c r="G37" s="31"/>
      <c r="H37" s="31"/>
      <c r="I37" s="31"/>
      <c r="J37" s="31"/>
      <c r="K37" s="31"/>
    </row>
    <row r="38" spans="1:11" s="29" customFormat="1" ht="26.25" customHeight="1" x14ac:dyDescent="0.35">
      <c r="A38" s="33" t="s">
        <v>21</v>
      </c>
      <c r="B38" s="32"/>
      <c r="C38" s="32"/>
      <c r="D38" s="32"/>
      <c r="F38" s="31"/>
      <c r="G38" s="31"/>
      <c r="H38" s="31"/>
      <c r="I38" s="31"/>
      <c r="J38" s="31"/>
      <c r="K38" s="31"/>
    </row>
    <row r="39" spans="1:11" s="34" customFormat="1" ht="24" customHeight="1" x14ac:dyDescent="0.5">
      <c r="A39" s="34" t="s">
        <v>23</v>
      </c>
    </row>
    <row r="40" spans="1:11" s="34" customFormat="1" ht="27" customHeight="1" x14ac:dyDescent="0.5">
      <c r="A40" s="34" t="s">
        <v>24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2017-05-30T07:29:35Z</cp:lastPrinted>
  <dcterms:created xsi:type="dcterms:W3CDTF">2000-11-20T04:06:35Z</dcterms:created>
  <dcterms:modified xsi:type="dcterms:W3CDTF">2017-05-30T09:32:12Z</dcterms:modified>
</cp:coreProperties>
</file>