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3" sheetId="1" r:id="rId1"/>
  </sheets>
  <definedNames>
    <definedName name="_xlnm.Print_Area" localSheetId="0">'T-5.3'!$A$1:$AB$25</definedName>
  </definedNames>
  <calcPr calcId="144525"/>
</workbook>
</file>

<file path=xl/calcChain.xml><?xml version="1.0" encoding="utf-8"?>
<calcChain xmlns="http://schemas.openxmlformats.org/spreadsheetml/2006/main">
  <c r="M18" i="1" l="1"/>
  <c r="J18" i="1"/>
  <c r="P17" i="1"/>
  <c r="M17" i="1"/>
  <c r="J17" i="1"/>
  <c r="G17" i="1"/>
  <c r="P16" i="1"/>
  <c r="J16" i="1"/>
  <c r="G16" i="1"/>
  <c r="R15" i="1"/>
  <c r="Q15" i="1"/>
  <c r="P15" i="1"/>
  <c r="O15" i="1"/>
  <c r="N15" i="1"/>
  <c r="M15" i="1"/>
  <c r="L15" i="1"/>
  <c r="J15" i="1" s="1"/>
  <c r="J9" i="1" s="1"/>
  <c r="K15" i="1"/>
  <c r="I15" i="1"/>
  <c r="H15" i="1"/>
  <c r="G15" i="1" s="1"/>
  <c r="M14" i="1"/>
  <c r="J14" i="1"/>
  <c r="G14" i="1"/>
  <c r="P13" i="1"/>
  <c r="M13" i="1"/>
  <c r="J13" i="1"/>
  <c r="G13" i="1"/>
  <c r="P12" i="1"/>
  <c r="M12" i="1"/>
  <c r="J12" i="1"/>
  <c r="G12" i="1"/>
  <c r="R11" i="1"/>
  <c r="Q11" i="1"/>
  <c r="P11" i="1"/>
  <c r="O11" i="1"/>
  <c r="M11" i="1" s="1"/>
  <c r="N11" i="1"/>
  <c r="L11" i="1"/>
  <c r="L10" i="1" s="1"/>
  <c r="L9" i="1" s="1"/>
  <c r="K11" i="1"/>
  <c r="K10" i="1" s="1"/>
  <c r="I11" i="1"/>
  <c r="H11" i="1"/>
  <c r="R10" i="1"/>
  <c r="R9" i="1" s="1"/>
  <c r="Q10" i="1"/>
  <c r="P10" i="1" s="1"/>
  <c r="P9" i="1" s="1"/>
  <c r="N10" i="1"/>
  <c r="N9" i="1" s="1"/>
  <c r="I10" i="1"/>
  <c r="I9" i="1" s="1"/>
  <c r="H10" i="1"/>
  <c r="G10" i="1" s="1"/>
  <c r="G9" i="1" s="1"/>
  <c r="H9" i="1" l="1"/>
  <c r="Q9" i="1"/>
  <c r="O10" i="1"/>
  <c r="O9" i="1" l="1"/>
  <c r="M10" i="1"/>
  <c r="M9" i="1" s="1"/>
</calcChain>
</file>

<file path=xl/sharedStrings.xml><?xml version="1.0" encoding="utf-8"?>
<sst xmlns="http://schemas.openxmlformats.org/spreadsheetml/2006/main" count="73" uniqueCount="46">
  <si>
    <t>ตาราง</t>
  </si>
  <si>
    <t>ประชากรอายุ 15 ปีขึ้นไป จำแนกตามเพศ และสถานภาพแรงงาน  เป็นรายไตรมาส  พ.ศ.  2557</t>
  </si>
  <si>
    <t>Table</t>
  </si>
  <si>
    <t>Population Aged 15 Years and Over by Sex, Labour Force Status and Quarterly: 2014</t>
  </si>
  <si>
    <t>สถานภาพแรงงาน</t>
  </si>
  <si>
    <t>2557 (2014)</t>
  </si>
  <si>
    <t>2555 (2012)</t>
  </si>
  <si>
    <t>Labour force status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</si>
  <si>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</si>
  <si>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</si>
  <si>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</si>
  <si>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</si>
  <si>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</si>
  <si>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</si>
  <si>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</si>
  <si>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</si>
  <si>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</si>
  <si>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</si>
  <si>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</si>
  <si>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</si>
  <si>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</si>
  <si>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</si>
  <si>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</si>
  <si>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</si>
  <si>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</si>
  <si>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</si>
  <si>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</si>
  <si>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</si>
  <si>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</si>
  <si>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</si>
  <si>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</si>
  <si>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</si>
  <si>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 xml:space="preserve">               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</si>
  <si>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</si>
  <si>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</si>
  <si>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</si>
  <si>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</si>
  <si>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</si>
  <si>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</si>
  <si>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</si>
  <si>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</si>
  <si>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</si>
  <si>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 :</t>
  </si>
  <si>
    <t>การสำรวจภาวะการทำงานของประชากร พ.ศ.  2557  ระดับจังหวัด  สำนักงานสถิติแห่งชาติ</t>
  </si>
  <si>
    <t>Source :</t>
  </si>
  <si>
    <t>Labour Force Survey: 2014  Lopburi 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</si>
</sst>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_-;\-* #,##0_-;_-* &quot;-&quot;??_-;_-@_-________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horizontal="right" vertical="center"/>
    </xf>
    <xf numFmtId="0" fontId="3" fillId="0" borderId="0" xfId="2" applyFont="1"/>
    <xf numFmtId="0" fontId="3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0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4" fillId="0" borderId="0" xfId="2" applyFont="1" applyBorder="1" applyAlignment="1">
      <alignment horizontal="center"/>
    </xf>
    <xf numFmtId="187" fontId="4" fillId="0" borderId="12" xfId="1" applyNumberFormat="1" applyFont="1" applyBorder="1" applyAlignment="1"/>
    <xf numFmtId="0" fontId="4" fillId="0" borderId="0" xfId="2" applyFont="1" applyAlignment="1"/>
    <xf numFmtId="0" fontId="4" fillId="0" borderId="0" xfId="2" applyFont="1" applyBorder="1" applyAlignment="1"/>
    <xf numFmtId="0" fontId="4" fillId="0" borderId="0" xfId="2" applyFont="1" applyAlignment="1">
      <alignment vertical="center"/>
    </xf>
    <xf numFmtId="0" fontId="4" fillId="0" borderId="0" xfId="2" applyFont="1"/>
    <xf numFmtId="187" fontId="4" fillId="0" borderId="14" xfId="1" applyNumberFormat="1" applyFont="1" applyBorder="1"/>
    <xf numFmtId="0" fontId="4" fillId="0" borderId="0" xfId="2" applyFont="1" applyBorder="1"/>
    <xf numFmtId="188" fontId="3" fillId="0" borderId="14" xfId="1" applyNumberFormat="1" applyFont="1" applyBorder="1" applyAlignment="1">
      <alignment horizontal="center"/>
    </xf>
    <xf numFmtId="188" fontId="3" fillId="0" borderId="8" xfId="1" applyNumberFormat="1" applyFont="1" applyBorder="1" applyAlignment="1">
      <alignment horizontal="center"/>
    </xf>
    <xf numFmtId="0" fontId="3" fillId="0" borderId="0" xfId="2" applyFont="1" applyBorder="1"/>
    <xf numFmtId="188" fontId="4" fillId="0" borderId="14" xfId="1" applyNumberFormat="1" applyFont="1" applyBorder="1" applyAlignment="1">
      <alignment horizontal="center"/>
    </xf>
    <xf numFmtId="188" fontId="4" fillId="0" borderId="8" xfId="1" applyNumberFormat="1" applyFont="1" applyBorder="1" applyAlignment="1">
      <alignment horizontal="center"/>
    </xf>
    <xf numFmtId="0" fontId="3" fillId="0" borderId="13" xfId="2" applyFont="1" applyBorder="1"/>
    <xf numFmtId="0" fontId="3" fillId="0" borderId="11" xfId="2" applyFont="1" applyBorder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0" applyFont="1" applyAlignment="1">
      <alignment horizontal="right" vertical="center" textRotation="18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0</xdr:row>
      <xdr:rowOff>0</xdr:rowOff>
    </xdr:from>
    <xdr:to>
      <xdr:col>28</xdr:col>
      <xdr:colOff>200025</xdr:colOff>
      <xdr:row>25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0706100" y="0"/>
          <a:ext cx="781050" cy="7781925"/>
          <a:chOff x="9677400" y="0"/>
          <a:chExt cx="432431" cy="651922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0683" y="1635791"/>
            <a:ext cx="332234" cy="45243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Gender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6104294"/>
            <a:ext cx="432431" cy="4149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A26"/>
  <sheetViews>
    <sheetView showGridLines="0" tabSelected="1" zoomScaleNormal="100" workbookViewId="0">
      <selection activeCell="N14" sqref="N14"/>
    </sheetView>
  </sheetViews>
  <sheetFormatPr defaultRowHeight="18.75" x14ac:dyDescent="0.45"/>
  <cols>
    <col min="1" max="1" width="1.28515625" style="5" customWidth="1"/>
    <col min="2" max="2" width="1.7109375" style="5" customWidth="1"/>
    <col min="3" max="3" width="2.5703125" style="5" customWidth="1"/>
    <col min="4" max="4" width="1.7109375" style="5" customWidth="1"/>
    <col min="5" max="5" width="4.5703125" style="5" customWidth="1"/>
    <col min="6" max="6" width="11.7109375" style="5" customWidth="1"/>
    <col min="7" max="9" width="9" style="5" customWidth="1"/>
    <col min="10" max="12" width="9.140625" style="5" customWidth="1"/>
    <col min="13" max="15" width="8.7109375" style="5" customWidth="1"/>
    <col min="16" max="18" width="9" style="5" customWidth="1"/>
    <col min="19" max="19" width="8" style="5" hidden="1" customWidth="1"/>
    <col min="20" max="20" width="7.5703125" style="5" hidden="1" customWidth="1"/>
    <col min="21" max="21" width="7.42578125" style="5" hidden="1" customWidth="1"/>
    <col min="22" max="22" width="1" style="5" customWidth="1"/>
    <col min="23" max="23" width="1.5703125" style="5" customWidth="1"/>
    <col min="24" max="25" width="1.7109375" style="5" customWidth="1"/>
    <col min="26" max="26" width="9.140625" style="5"/>
    <col min="27" max="27" width="14" style="5" customWidth="1"/>
    <col min="28" max="28" width="9" style="5" customWidth="1"/>
    <col min="29" max="29" width="3.5703125" style="5" customWidth="1"/>
    <col min="30" max="16384" width="9.140625" style="5"/>
  </cols>
  <sheetData>
    <row r="1" spans="1:27" s="1" customFormat="1" ht="19.5" customHeight="1" x14ac:dyDescent="0.45">
      <c r="B1" s="1" t="s">
        <v>0</v>
      </c>
      <c r="E1" s="2">
        <v>5.3</v>
      </c>
      <c r="F1" s="1" t="s">
        <v>1</v>
      </c>
    </row>
    <row r="2" spans="1:27" s="1" customFormat="1" ht="19.5" customHeight="1" x14ac:dyDescent="0.45">
      <c r="B2" s="1" t="s">
        <v>2</v>
      </c>
      <c r="E2" s="2">
        <v>5.3</v>
      </c>
      <c r="F2" s="1" t="s">
        <v>3</v>
      </c>
    </row>
    <row r="3" spans="1:27" ht="13.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  <c r="AA3" s="4"/>
    </row>
    <row r="4" spans="1:27" ht="20.25" customHeight="1" x14ac:dyDescent="0.45">
      <c r="A4" s="6" t="s">
        <v>4</v>
      </c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6</v>
      </c>
      <c r="T4" s="10"/>
      <c r="U4" s="11"/>
      <c r="V4" s="12" t="s">
        <v>7</v>
      </c>
      <c r="W4" s="7"/>
      <c r="X4" s="7"/>
      <c r="Y4" s="7"/>
      <c r="Z4" s="7"/>
      <c r="AA4" s="7"/>
    </row>
    <row r="5" spans="1:27" ht="20.25" customHeight="1" x14ac:dyDescent="0.45">
      <c r="A5" s="13"/>
      <c r="B5" s="13"/>
      <c r="C5" s="13"/>
      <c r="D5" s="13"/>
      <c r="E5" s="13"/>
      <c r="F5" s="14"/>
      <c r="G5" s="6" t="s">
        <v>8</v>
      </c>
      <c r="H5" s="6"/>
      <c r="I5" s="15"/>
      <c r="J5" s="6" t="s">
        <v>9</v>
      </c>
      <c r="K5" s="6"/>
      <c r="L5" s="15"/>
      <c r="M5" s="12" t="s">
        <v>10</v>
      </c>
      <c r="N5" s="6"/>
      <c r="O5" s="15"/>
      <c r="P5" s="12" t="s">
        <v>11</v>
      </c>
      <c r="Q5" s="6"/>
      <c r="R5" s="15"/>
      <c r="S5" s="6" t="s">
        <v>8</v>
      </c>
      <c r="T5" s="6"/>
      <c r="U5" s="15"/>
      <c r="V5" s="16"/>
      <c r="W5" s="13"/>
      <c r="X5" s="13"/>
      <c r="Y5" s="13"/>
      <c r="Z5" s="13"/>
      <c r="AA5" s="13"/>
    </row>
    <row r="6" spans="1:27" ht="20.25" customHeight="1" x14ac:dyDescent="0.45">
      <c r="A6" s="13"/>
      <c r="B6" s="13"/>
      <c r="C6" s="13"/>
      <c r="D6" s="13"/>
      <c r="E6" s="13"/>
      <c r="F6" s="14"/>
      <c r="G6" s="17" t="s">
        <v>12</v>
      </c>
      <c r="H6" s="18"/>
      <c r="I6" s="19"/>
      <c r="J6" s="17" t="s">
        <v>13</v>
      </c>
      <c r="K6" s="18"/>
      <c r="L6" s="19"/>
      <c r="M6" s="17" t="s">
        <v>14</v>
      </c>
      <c r="N6" s="18"/>
      <c r="O6" s="19"/>
      <c r="P6" s="17" t="s">
        <v>15</v>
      </c>
      <c r="Q6" s="18"/>
      <c r="R6" s="19"/>
      <c r="S6" s="17" t="s">
        <v>12</v>
      </c>
      <c r="T6" s="18"/>
      <c r="U6" s="19"/>
      <c r="V6" s="16"/>
      <c r="W6" s="13"/>
      <c r="X6" s="13"/>
      <c r="Y6" s="13"/>
      <c r="Z6" s="13"/>
      <c r="AA6" s="13"/>
    </row>
    <row r="7" spans="1:27" ht="20.25" customHeight="1" x14ac:dyDescent="0.45">
      <c r="A7" s="13"/>
      <c r="B7" s="13"/>
      <c r="C7" s="13"/>
      <c r="D7" s="13"/>
      <c r="E7" s="13"/>
      <c r="F7" s="14"/>
      <c r="G7" s="20" t="s">
        <v>16</v>
      </c>
      <c r="H7" s="21" t="s">
        <v>17</v>
      </c>
      <c r="I7" s="22" t="s">
        <v>18</v>
      </c>
      <c r="J7" s="20" t="s">
        <v>16</v>
      </c>
      <c r="K7" s="21" t="s">
        <v>17</v>
      </c>
      <c r="L7" s="22" t="s">
        <v>18</v>
      </c>
      <c r="M7" s="20" t="s">
        <v>16</v>
      </c>
      <c r="N7" s="21" t="s">
        <v>17</v>
      </c>
      <c r="O7" s="22" t="s">
        <v>18</v>
      </c>
      <c r="P7" s="20" t="s">
        <v>16</v>
      </c>
      <c r="Q7" s="21" t="s">
        <v>17</v>
      </c>
      <c r="R7" s="22" t="s">
        <v>18</v>
      </c>
      <c r="S7" s="21" t="s">
        <v>16</v>
      </c>
      <c r="T7" s="21" t="s">
        <v>17</v>
      </c>
      <c r="U7" s="22" t="s">
        <v>18</v>
      </c>
      <c r="V7" s="16"/>
      <c r="W7" s="13"/>
      <c r="X7" s="13"/>
      <c r="Y7" s="13"/>
      <c r="Z7" s="13"/>
      <c r="AA7" s="13"/>
    </row>
    <row r="8" spans="1:27" ht="20.25" customHeight="1" x14ac:dyDescent="0.45">
      <c r="A8" s="23"/>
      <c r="B8" s="23"/>
      <c r="C8" s="23"/>
      <c r="D8" s="23"/>
      <c r="E8" s="23"/>
      <c r="F8" s="24"/>
      <c r="G8" s="25" t="s">
        <v>19</v>
      </c>
      <c r="H8" s="26" t="s">
        <v>20</v>
      </c>
      <c r="I8" s="27" t="s">
        <v>21</v>
      </c>
      <c r="J8" s="25" t="s">
        <v>19</v>
      </c>
      <c r="K8" s="26" t="s">
        <v>20</v>
      </c>
      <c r="L8" s="27" t="s">
        <v>21</v>
      </c>
      <c r="M8" s="25" t="s">
        <v>19</v>
      </c>
      <c r="N8" s="26" t="s">
        <v>20</v>
      </c>
      <c r="O8" s="27" t="s">
        <v>21</v>
      </c>
      <c r="P8" s="25" t="s">
        <v>19</v>
      </c>
      <c r="Q8" s="26" t="s">
        <v>20</v>
      </c>
      <c r="R8" s="27" t="s">
        <v>21</v>
      </c>
      <c r="S8" s="26" t="s">
        <v>19</v>
      </c>
      <c r="T8" s="26" t="s">
        <v>20</v>
      </c>
      <c r="U8" s="27" t="s">
        <v>21</v>
      </c>
      <c r="V8" s="28"/>
      <c r="W8" s="23"/>
      <c r="X8" s="23"/>
      <c r="Y8" s="23"/>
      <c r="Z8" s="23"/>
      <c r="AA8" s="23"/>
    </row>
    <row r="9" spans="1:27" s="33" customFormat="1" ht="28.5" customHeight="1" x14ac:dyDescent="0.45">
      <c r="A9" s="29" t="s">
        <v>22</v>
      </c>
      <c r="B9" s="29"/>
      <c r="C9" s="29"/>
      <c r="D9" s="29"/>
      <c r="E9" s="29"/>
      <c r="F9" s="29"/>
      <c r="G9" s="30">
        <f>SUM(G10,G15)</f>
        <v>635417.8899999999</v>
      </c>
      <c r="H9" s="30">
        <f t="shared" ref="H9:R9" si="0">SUM(H10,H15)</f>
        <v>315403.89</v>
      </c>
      <c r="I9" s="30">
        <f t="shared" si="0"/>
        <v>320014</v>
      </c>
      <c r="J9" s="30">
        <f>SUM(J10,J15)</f>
        <v>636311.86</v>
      </c>
      <c r="K9" s="30">
        <v>315928</v>
      </c>
      <c r="L9" s="30">
        <f t="shared" si="0"/>
        <v>320383.99</v>
      </c>
      <c r="M9" s="30">
        <f t="shared" si="0"/>
        <v>637140.88</v>
      </c>
      <c r="N9" s="30">
        <f>SUM(N10,N15)</f>
        <v>316408.88</v>
      </c>
      <c r="O9" s="30">
        <f t="shared" si="0"/>
        <v>320732</v>
      </c>
      <c r="P9" s="30">
        <f t="shared" si="0"/>
        <v>637924.10499999998</v>
      </c>
      <c r="Q9" s="30">
        <f t="shared" si="0"/>
        <v>316834.2</v>
      </c>
      <c r="R9" s="30">
        <f t="shared" si="0"/>
        <v>321089.90499999997</v>
      </c>
      <c r="S9" s="31"/>
      <c r="T9" s="31"/>
      <c r="U9" s="31"/>
      <c r="V9" s="32"/>
      <c r="W9" s="29" t="s">
        <v>19</v>
      </c>
      <c r="X9" s="29"/>
      <c r="Y9" s="29"/>
      <c r="Z9" s="29"/>
      <c r="AA9" s="29"/>
    </row>
    <row r="10" spans="1:27" s="34" customFormat="1" ht="28.5" customHeight="1" x14ac:dyDescent="0.45">
      <c r="A10" s="34" t="s">
        <v>23</v>
      </c>
      <c r="G10" s="35">
        <f>SUM(H10:I10)</f>
        <v>449897.30999999994</v>
      </c>
      <c r="H10" s="35">
        <f>H11+H14</f>
        <v>245263.27</v>
      </c>
      <c r="I10" s="35">
        <f>I11+I14</f>
        <v>204634.03999999998</v>
      </c>
      <c r="J10" s="35">
        <v>451090</v>
      </c>
      <c r="K10" s="35">
        <f>K11+K14</f>
        <v>245602.6</v>
      </c>
      <c r="L10" s="35">
        <f>L11+L14</f>
        <v>205486.63000000003</v>
      </c>
      <c r="M10" s="35">
        <f>SUM(N10:O10)</f>
        <v>453065.73</v>
      </c>
      <c r="N10" s="35">
        <f>N11+N14</f>
        <v>251273.95</v>
      </c>
      <c r="O10" s="35">
        <f>O11+O14</f>
        <v>201791.78</v>
      </c>
      <c r="P10" s="35">
        <f>SUM(Q10:R10)</f>
        <v>442138.95499999996</v>
      </c>
      <c r="Q10" s="35">
        <f>Q11+Q14</f>
        <v>246467.84</v>
      </c>
      <c r="R10" s="35">
        <f>R11+R14</f>
        <v>195671.11499999999</v>
      </c>
      <c r="V10" s="36"/>
      <c r="W10" s="36" t="s">
        <v>24</v>
      </c>
      <c r="X10" s="36"/>
      <c r="Y10" s="36"/>
      <c r="Z10" s="36"/>
      <c r="AA10" s="36"/>
    </row>
    <row r="11" spans="1:27" ht="30" customHeight="1" x14ac:dyDescent="0.45">
      <c r="B11" s="5" t="s">
        <v>25</v>
      </c>
      <c r="G11" s="37">
        <v>443663</v>
      </c>
      <c r="H11" s="38">
        <f>SUM(H12:H13)</f>
        <v>241782.24</v>
      </c>
      <c r="I11" s="38">
        <f>SUM(I12:I13)</f>
        <v>201881.44999999998</v>
      </c>
      <c r="J11" s="38">
        <v>448867</v>
      </c>
      <c r="K11" s="38">
        <f>SUM(K12:K13)</f>
        <v>244200.75</v>
      </c>
      <c r="L11" s="38">
        <f>SUM(L12:L13)</f>
        <v>204665.65000000002</v>
      </c>
      <c r="M11" s="38">
        <f t="shared" ref="M11:M18" si="1">SUM(N11:O11)</f>
        <v>452267.95</v>
      </c>
      <c r="N11" s="38">
        <f>SUM(N12:N13)</f>
        <v>251273.95</v>
      </c>
      <c r="O11" s="38">
        <f>SUM(O12:O13)</f>
        <v>200994</v>
      </c>
      <c r="P11" s="38">
        <f t="shared" ref="P11:P17" si="2">SUM(Q11:R11)</f>
        <v>442138.95499999996</v>
      </c>
      <c r="Q11" s="38">
        <f>SUM(Q12:Q13)</f>
        <v>246467.84</v>
      </c>
      <c r="R11" s="38">
        <f>SUM(R12:R13)</f>
        <v>195671.11499999999</v>
      </c>
      <c r="V11" s="39"/>
      <c r="W11" s="39"/>
      <c r="X11" s="39" t="s">
        <v>26</v>
      </c>
      <c r="Y11" s="39"/>
      <c r="Z11" s="39"/>
      <c r="AA11" s="39"/>
    </row>
    <row r="12" spans="1:27" ht="30" customHeight="1" x14ac:dyDescent="0.45">
      <c r="C12" s="5" t="s">
        <v>27</v>
      </c>
      <c r="G12" s="37">
        <f t="shared" ref="G12:G17" si="3">SUM(H12:I12)</f>
        <v>439101.29</v>
      </c>
      <c r="H12" s="38">
        <v>239857.21</v>
      </c>
      <c r="I12" s="38">
        <v>199244.08</v>
      </c>
      <c r="J12" s="38">
        <f t="shared" ref="J12:J18" si="4">SUM(K12:L12)</f>
        <v>444206.65</v>
      </c>
      <c r="K12" s="38">
        <v>241125.98</v>
      </c>
      <c r="L12" s="38">
        <v>203080.67</v>
      </c>
      <c r="M12" s="38">
        <f t="shared" si="1"/>
        <v>449714.89</v>
      </c>
      <c r="N12" s="38">
        <v>249443.5</v>
      </c>
      <c r="O12" s="38">
        <v>200271.39</v>
      </c>
      <c r="P12" s="38">
        <f t="shared" si="2"/>
        <v>439867.98</v>
      </c>
      <c r="Q12" s="38">
        <v>244506.32</v>
      </c>
      <c r="R12" s="38">
        <v>195361.66</v>
      </c>
      <c r="V12" s="39"/>
      <c r="W12" s="39"/>
      <c r="X12" s="39"/>
      <c r="Y12" s="39" t="s">
        <v>28</v>
      </c>
      <c r="Z12" s="39"/>
      <c r="AA12" s="39"/>
    </row>
    <row r="13" spans="1:27" ht="30" customHeight="1" x14ac:dyDescent="0.45">
      <c r="C13" s="5" t="s">
        <v>29</v>
      </c>
      <c r="G13" s="37">
        <f t="shared" si="3"/>
        <v>4562.3999999999996</v>
      </c>
      <c r="H13" s="38">
        <v>1925.03</v>
      </c>
      <c r="I13" s="38">
        <v>2637.37</v>
      </c>
      <c r="J13" s="38">
        <f t="shared" si="4"/>
        <v>4659.75</v>
      </c>
      <c r="K13" s="38">
        <v>3074.77</v>
      </c>
      <c r="L13" s="38">
        <v>1584.98</v>
      </c>
      <c r="M13" s="38">
        <f t="shared" si="1"/>
        <v>2553.06</v>
      </c>
      <c r="N13" s="38">
        <v>1830.45</v>
      </c>
      <c r="O13" s="38">
        <v>722.61</v>
      </c>
      <c r="P13" s="38">
        <f t="shared" si="2"/>
        <v>2270.9749999999999</v>
      </c>
      <c r="Q13" s="38">
        <v>1961.52</v>
      </c>
      <c r="R13" s="38">
        <v>309.45499999999998</v>
      </c>
      <c r="V13" s="39"/>
      <c r="W13" s="39"/>
      <c r="X13" s="39"/>
      <c r="Y13" s="39" t="s">
        <v>30</v>
      </c>
      <c r="Z13" s="39"/>
      <c r="AA13" s="39"/>
    </row>
    <row r="14" spans="1:27" ht="30" customHeight="1" x14ac:dyDescent="0.45">
      <c r="B14" s="5" t="s">
        <v>31</v>
      </c>
      <c r="G14" s="37">
        <f t="shared" si="3"/>
        <v>6233.6200000000008</v>
      </c>
      <c r="H14" s="38">
        <v>3481.03</v>
      </c>
      <c r="I14" s="38">
        <v>2752.59</v>
      </c>
      <c r="J14" s="38">
        <f>SUM(K14:L14)</f>
        <v>2222.83</v>
      </c>
      <c r="K14" s="38">
        <v>1401.85</v>
      </c>
      <c r="L14" s="38">
        <v>820.98</v>
      </c>
      <c r="M14" s="38">
        <f>SUM(N14:O14)</f>
        <v>797.78</v>
      </c>
      <c r="N14" s="38">
        <v>0</v>
      </c>
      <c r="O14" s="38">
        <v>797.78</v>
      </c>
      <c r="P14" s="38" t="s">
        <v>32</v>
      </c>
      <c r="Q14" s="38">
        <v>0</v>
      </c>
      <c r="R14" s="38">
        <v>0</v>
      </c>
      <c r="V14" s="39"/>
      <c r="W14" s="39"/>
      <c r="X14" s="39" t="s">
        <v>33</v>
      </c>
      <c r="Y14" s="39"/>
      <c r="Z14" s="39"/>
      <c r="AA14" s="39"/>
    </row>
    <row r="15" spans="1:27" s="34" customFormat="1" ht="30" customHeight="1" x14ac:dyDescent="0.45">
      <c r="A15" s="34" t="s">
        <v>34</v>
      </c>
      <c r="G15" s="40">
        <f>SUM(H15:I15)</f>
        <v>185520.58000000002</v>
      </c>
      <c r="H15" s="41">
        <f>SUM(H16:H18)</f>
        <v>70140.62</v>
      </c>
      <c r="I15" s="41">
        <f>SUM(I16:I18)</f>
        <v>115379.96</v>
      </c>
      <c r="J15" s="41">
        <f>SUM(K15:L15)</f>
        <v>185221.86</v>
      </c>
      <c r="K15" s="41">
        <f>SUM(K16:K18)</f>
        <v>70324.5</v>
      </c>
      <c r="L15" s="41">
        <f>SUM(L16:L18)</f>
        <v>114897.35999999999</v>
      </c>
      <c r="M15" s="41">
        <f>SUM(N15:O15)</f>
        <v>184075.15000000002</v>
      </c>
      <c r="N15" s="41">
        <f>SUM(N16:N18)</f>
        <v>65134.930000000008</v>
      </c>
      <c r="O15" s="41">
        <f>SUM(O16:O18)</f>
        <v>118940.22</v>
      </c>
      <c r="P15" s="41">
        <f>SUM(Q15:R15)</f>
        <v>195785.15</v>
      </c>
      <c r="Q15" s="41">
        <f>SUM(Q16:Q18)</f>
        <v>70366.36</v>
      </c>
      <c r="R15" s="41">
        <f>SUM(R16:R18)</f>
        <v>125418.79</v>
      </c>
      <c r="V15" s="36"/>
      <c r="W15" s="36" t="s">
        <v>35</v>
      </c>
      <c r="X15" s="36"/>
      <c r="Y15" s="36"/>
      <c r="Z15" s="36"/>
      <c r="AA15" s="36"/>
    </row>
    <row r="16" spans="1:27" ht="30" customHeight="1" x14ac:dyDescent="0.45">
      <c r="B16" s="5" t="s">
        <v>36</v>
      </c>
      <c r="G16" s="37">
        <f>SUM(H16:I16)</f>
        <v>44861.840000000004</v>
      </c>
      <c r="H16" s="38">
        <v>873.69</v>
      </c>
      <c r="I16" s="38">
        <v>43988.15</v>
      </c>
      <c r="J16" s="38">
        <f t="shared" si="4"/>
        <v>52387.79</v>
      </c>
      <c r="K16" s="38">
        <v>3315.79</v>
      </c>
      <c r="L16" s="38">
        <v>49072</v>
      </c>
      <c r="M16" s="38">
        <v>51045</v>
      </c>
      <c r="N16" s="38">
        <v>3245.38</v>
      </c>
      <c r="O16" s="38">
        <v>47800.480000000003</v>
      </c>
      <c r="P16" s="38">
        <f t="shared" si="2"/>
        <v>57510.81</v>
      </c>
      <c r="Q16" s="38">
        <v>2393.2800000000002</v>
      </c>
      <c r="R16" s="38">
        <v>55117.53</v>
      </c>
      <c r="V16" s="39"/>
      <c r="W16" s="39"/>
      <c r="X16" s="39" t="s">
        <v>37</v>
      </c>
      <c r="Y16" s="39"/>
      <c r="Z16" s="39"/>
      <c r="AA16" s="39"/>
    </row>
    <row r="17" spans="1:27" ht="30" customHeight="1" x14ac:dyDescent="0.45">
      <c r="B17" s="5" t="s">
        <v>38</v>
      </c>
      <c r="G17" s="37">
        <f t="shared" si="3"/>
        <v>55183.32</v>
      </c>
      <c r="H17" s="38">
        <v>30920.43</v>
      </c>
      <c r="I17" s="38">
        <v>24262.89</v>
      </c>
      <c r="J17" s="38">
        <f t="shared" si="4"/>
        <v>50253.8</v>
      </c>
      <c r="K17" s="38">
        <v>25520.59</v>
      </c>
      <c r="L17" s="38">
        <v>24733.21</v>
      </c>
      <c r="M17" s="38">
        <f t="shared" si="1"/>
        <v>49003.770000000004</v>
      </c>
      <c r="N17" s="38">
        <v>22105.89</v>
      </c>
      <c r="O17" s="38">
        <v>26897.88</v>
      </c>
      <c r="P17" s="38">
        <f t="shared" si="2"/>
        <v>48886.57</v>
      </c>
      <c r="Q17" s="38">
        <v>25339.59</v>
      </c>
      <c r="R17" s="38">
        <v>23546.98</v>
      </c>
      <c r="V17" s="39"/>
      <c r="W17" s="39"/>
      <c r="X17" s="39" t="s">
        <v>39</v>
      </c>
      <c r="Y17" s="39"/>
      <c r="Z17" s="39"/>
      <c r="AA17" s="39"/>
    </row>
    <row r="18" spans="1:27" ht="30" customHeight="1" x14ac:dyDescent="0.45">
      <c r="B18" s="5" t="s">
        <v>40</v>
      </c>
      <c r="G18" s="37">
        <v>85476</v>
      </c>
      <c r="H18" s="38">
        <v>38346.5</v>
      </c>
      <c r="I18" s="38">
        <v>47128.92</v>
      </c>
      <c r="J18" s="38">
        <f t="shared" si="4"/>
        <v>82580.27</v>
      </c>
      <c r="K18" s="38">
        <v>41488.120000000003</v>
      </c>
      <c r="L18" s="38">
        <v>41092.15</v>
      </c>
      <c r="M18" s="38">
        <f t="shared" si="1"/>
        <v>84025.52</v>
      </c>
      <c r="N18" s="38">
        <v>39783.660000000003</v>
      </c>
      <c r="O18" s="38">
        <v>44241.86</v>
      </c>
      <c r="P18" s="38">
        <v>89387</v>
      </c>
      <c r="Q18" s="38">
        <v>42633.49</v>
      </c>
      <c r="R18" s="38">
        <v>46754.28</v>
      </c>
      <c r="V18" s="39"/>
      <c r="W18" s="39"/>
      <c r="X18" s="39" t="s">
        <v>41</v>
      </c>
      <c r="Y18" s="39"/>
      <c r="Z18" s="39"/>
      <c r="AA18" s="39"/>
    </row>
    <row r="19" spans="1:27" ht="6" customHeight="1" x14ac:dyDescent="0.45">
      <c r="A19" s="3"/>
      <c r="B19" s="3"/>
      <c r="C19" s="3"/>
      <c r="D19" s="3"/>
      <c r="E19" s="3"/>
      <c r="F19" s="3"/>
      <c r="G19" s="42"/>
      <c r="H19" s="42"/>
      <c r="I19" s="43"/>
      <c r="J19" s="42"/>
      <c r="K19" s="42"/>
      <c r="L19" s="43"/>
      <c r="M19" s="42"/>
      <c r="N19" s="42"/>
      <c r="O19" s="43"/>
      <c r="P19" s="42"/>
      <c r="Q19" s="42"/>
      <c r="R19" s="43"/>
      <c r="S19" s="43"/>
      <c r="T19" s="43"/>
      <c r="U19" s="43"/>
      <c r="V19" s="3"/>
      <c r="W19" s="3"/>
      <c r="X19" s="3"/>
      <c r="Y19" s="3"/>
      <c r="Z19" s="3"/>
      <c r="AA19" s="3"/>
    </row>
    <row r="20" spans="1:27" ht="12.75" customHeight="1" x14ac:dyDescent="0.45"/>
    <row r="21" spans="1:27" s="44" customFormat="1" ht="18.75" customHeight="1" x14ac:dyDescent="0.5">
      <c r="D21" s="45" t="s">
        <v>42</v>
      </c>
      <c r="E21" s="44" t="s">
        <v>43</v>
      </c>
    </row>
    <row r="22" spans="1:27" s="44" customFormat="1" ht="18.75" customHeight="1" x14ac:dyDescent="0.5">
      <c r="D22" s="45" t="s">
        <v>44</v>
      </c>
      <c r="E22" s="44" t="s">
        <v>45</v>
      </c>
    </row>
    <row r="23" spans="1:27" ht="21" customHeight="1" x14ac:dyDescent="0.45">
      <c r="AA23" s="46"/>
    </row>
    <row r="24" spans="1:27" ht="73.5" customHeight="1" x14ac:dyDescent="0.45"/>
    <row r="25" spans="1:27" ht="11.25" customHeight="1" x14ac:dyDescent="0.45"/>
    <row r="26" spans="1:27" ht="15.75" customHeight="1" x14ac:dyDescent="0.45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A4:F8"/>
    <mergeCell ref="G4:R4"/>
    <mergeCell ref="S4:U4"/>
    <mergeCell ref="V4:AA8"/>
    <mergeCell ref="G5:I5"/>
    <mergeCell ref="J5:L5"/>
    <mergeCell ref="M5:O5"/>
    <mergeCell ref="P5:R5"/>
    <mergeCell ref="S5:U5"/>
  </mergeCells>
  <pageMargins left="0.51181102362204722" right="0.19685039370078741" top="0.74803149606299213" bottom="0.31496062992125984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2015-09-08T06:21:36Z</dcterms:created>
  <dcterms:modified xsi:type="dcterms:W3CDTF">2015-09-08T06:21:45Z</dcterms:modified>
</cp:coreProperties>
</file>