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6.3" sheetId="1" r:id="rId1"/>
  </sheets>
  <definedNames>
    <definedName name="_xlnm.Print_Area" localSheetId="0">'T-16.3'!$A$1:$Q$165</definedName>
  </definedNames>
  <calcPr calcId="124519"/>
</workbook>
</file>

<file path=xl/calcChain.xml><?xml version="1.0" encoding="utf-8"?>
<calcChain xmlns="http://schemas.openxmlformats.org/spreadsheetml/2006/main">
  <c r="E14" i="1"/>
  <c r="F14"/>
  <c r="G14"/>
  <c r="G13" s="1"/>
  <c r="H14"/>
  <c r="H13" s="1"/>
  <c r="I14"/>
  <c r="J14"/>
  <c r="K14"/>
  <c r="K13" s="1"/>
  <c r="L14"/>
  <c r="L13" s="1"/>
  <c r="M14"/>
  <c r="E44"/>
  <c r="F44"/>
  <c r="F13" s="1"/>
  <c r="G44"/>
  <c r="H44"/>
  <c r="I44"/>
  <c r="J44"/>
  <c r="J13" s="1"/>
  <c r="K44"/>
  <c r="L44"/>
  <c r="M44"/>
  <c r="E52"/>
  <c r="E13" s="1"/>
  <c r="F52"/>
  <c r="G52"/>
  <c r="H52"/>
  <c r="I52"/>
  <c r="J52"/>
  <c r="K52"/>
  <c r="L52"/>
  <c r="M52"/>
  <c r="E56"/>
  <c r="F56"/>
  <c r="G56"/>
  <c r="H56"/>
  <c r="I56"/>
  <c r="I13" s="1"/>
  <c r="J56"/>
  <c r="K56"/>
  <c r="L56"/>
  <c r="M56"/>
  <c r="M13" s="1"/>
  <c r="E84"/>
  <c r="F84"/>
  <c r="G84"/>
  <c r="H84"/>
  <c r="I84"/>
  <c r="J84"/>
  <c r="K84"/>
  <c r="L84"/>
  <c r="M84"/>
  <c r="E112"/>
  <c r="F112"/>
  <c r="G112"/>
  <c r="H112"/>
  <c r="I112"/>
  <c r="J112"/>
  <c r="K112"/>
  <c r="L112"/>
  <c r="M112"/>
  <c r="E120"/>
  <c r="F120"/>
  <c r="G120"/>
  <c r="I120"/>
  <c r="J120"/>
  <c r="K120"/>
  <c r="L120"/>
  <c r="M120"/>
  <c r="E126"/>
  <c r="F126"/>
  <c r="G126"/>
  <c r="H126"/>
  <c r="I126"/>
  <c r="J126"/>
  <c r="K126"/>
  <c r="L126"/>
  <c r="M126"/>
  <c r="E144"/>
  <c r="F144"/>
  <c r="G144"/>
  <c r="H144"/>
  <c r="I144"/>
  <c r="J144"/>
  <c r="K144"/>
  <c r="L144"/>
  <c r="M144"/>
  <c r="E148"/>
  <c r="F148"/>
  <c r="G148"/>
  <c r="H148"/>
  <c r="I148"/>
  <c r="J148"/>
  <c r="K148"/>
  <c r="L148"/>
  <c r="M148"/>
  <c r="E152"/>
  <c r="F152"/>
  <c r="G152"/>
  <c r="H152"/>
  <c r="I152"/>
  <c r="J152"/>
  <c r="K152"/>
  <c r="L152"/>
  <c r="M152"/>
</calcChain>
</file>

<file path=xl/sharedStrings.xml><?xml version="1.0" encoding="utf-8"?>
<sst xmlns="http://schemas.openxmlformats.org/spreadsheetml/2006/main" count="368" uniqueCount="192">
  <si>
    <t xml:space="preserve"> Source:   Kamphaeng Phet Provincial Office Comptroller General</t>
  </si>
  <si>
    <t xml:space="preserve">     ที่มา:  สำนักงานคลังจังหวัดกำแพงเพชร</t>
  </si>
  <si>
    <t>Ko Sam Phi</t>
  </si>
  <si>
    <t>โกสัมพี</t>
  </si>
  <si>
    <t>Phet Chomphu</t>
  </si>
  <si>
    <t>เพชรชมภู</t>
  </si>
  <si>
    <t>Lan Dokmai Tok</t>
  </si>
  <si>
    <t>ลานดอกไม้ตก</t>
  </si>
  <si>
    <t>Kosumpi Nakhon</t>
  </si>
  <si>
    <t>โกสัมพีนคร</t>
  </si>
  <si>
    <t>Bueng Samukke</t>
  </si>
  <si>
    <t>บึงสามัคคี</t>
  </si>
  <si>
    <t>Thep Nimit</t>
  </si>
  <si>
    <t>เทพนิมิตร</t>
  </si>
  <si>
    <t>Wang Cha On</t>
  </si>
  <si>
    <t>วังชะโอน</t>
  </si>
  <si>
    <t>Pang Ta Wai</t>
  </si>
  <si>
    <t>ปางตาไว</t>
  </si>
  <si>
    <t>Hin Dat</t>
  </si>
  <si>
    <t>หินดาต</t>
  </si>
  <si>
    <t>Pho Thong</t>
  </si>
  <si>
    <t>โพธิ์ทอง</t>
  </si>
  <si>
    <t>Pang Silathong</t>
  </si>
  <si>
    <t>ปางศิลาทอง</t>
  </si>
  <si>
    <t>expenditure</t>
  </si>
  <si>
    <t>of investment</t>
  </si>
  <si>
    <t>Expenditure</t>
  </si>
  <si>
    <t>utilities</t>
  </si>
  <si>
    <t>duties</t>
  </si>
  <si>
    <t>Organization</t>
  </si>
  <si>
    <t>Central</t>
  </si>
  <si>
    <t xml:space="preserve">Expenditure  </t>
  </si>
  <si>
    <t>Permanent</t>
  </si>
  <si>
    <t>Subsidies</t>
  </si>
  <si>
    <t>Miscellaneous</t>
  </si>
  <si>
    <t>Public</t>
  </si>
  <si>
    <t>Property</t>
  </si>
  <si>
    <t>Fees and fines</t>
  </si>
  <si>
    <t>Taxes and</t>
  </si>
  <si>
    <t>Administration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</si>
  <si>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</si>
  <si>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</si>
  <si>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</si>
  <si>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</si>
  <si>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</si>
  <si>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</si>
  <si>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</si>
  <si>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ค่าปรับ</t>
  </si>
  <si>
    <t>ภาษีอากร</t>
  </si>
  <si>
    <t>องค์การบริหารส่วนตำบล</t>
  </si>
  <si>
    <t xml:space="preserve">District/Subdistrict </t>
  </si>
  <si>
    <t>รายจ่าย</t>
  </si>
  <si>
    <t>ค่าธรรมเนียม</t>
  </si>
  <si>
    <t>อำเภอ/</t>
  </si>
  <si>
    <t>Revenue</t>
  </si>
  <si>
    <t xml:space="preserve"> </t>
  </si>
  <si>
    <t xml:space="preserve">รายได้ </t>
  </si>
  <si>
    <t>(บาท  Baht)</t>
  </si>
  <si>
    <t>ADMINISTRATION ORGANIZATION: FISCAL YEAR 2014  (CONTD.)</t>
  </si>
  <si>
    <t>ACTUAL REVENUE AND EXPENDITURE OF SUBDISTRICT ADMINISTRATION ORGANIZATION  BY TYPE, DISTRICT AND SUBDISTRICT</t>
  </si>
  <si>
    <t xml:space="preserve">TABLE 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</si>
  <si>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2557 (ต่อ)</t>
  </si>
  <si>
    <t xml:space="preserve">ตาราง   </t>
  </si>
  <si>
    <t>Thung Thong</t>
  </si>
  <si>
    <t>ทุ่งทอง</t>
  </si>
  <si>
    <t>Thawon Watthana</t>
  </si>
  <si>
    <t>ถาวรวัฒนา</t>
  </si>
  <si>
    <t>Sai Thong Watthana</t>
  </si>
  <si>
    <t>ทรายทองวัฒนา</t>
  </si>
  <si>
    <t>Bueng Tahp Raet</t>
  </si>
  <si>
    <t>บึงทับแรต</t>
  </si>
  <si>
    <t>Chanthima</t>
  </si>
  <si>
    <t>จันทิมา</t>
  </si>
  <si>
    <t xml:space="preserve">Non Phluang </t>
  </si>
  <si>
    <t>โนนพลวง</t>
  </si>
  <si>
    <t>Nong Luang</t>
  </si>
  <si>
    <t>หนองหลวง</t>
  </si>
  <si>
    <t>Lan Krabue</t>
  </si>
  <si>
    <t>ลานกระบือ</t>
  </si>
  <si>
    <t>Huai Yang</t>
  </si>
  <si>
    <t>ห้วยยั้ง</t>
  </si>
  <si>
    <t>Wang Khuang</t>
  </si>
  <si>
    <t>วังควง</t>
  </si>
  <si>
    <t>Wang Tabaek</t>
  </si>
  <si>
    <t>วังตะแบก</t>
  </si>
  <si>
    <t>Khui Ban Oug</t>
  </si>
  <si>
    <t>คุยบ้านโอง</t>
  </si>
  <si>
    <t>Nong Hua Wua</t>
  </si>
  <si>
    <t>หนองหัววัว</t>
  </si>
  <si>
    <t>Tha Mai</t>
  </si>
  <si>
    <t>ท่าไม้</t>
  </si>
  <si>
    <t>Tham Kratai Thong</t>
  </si>
  <si>
    <t>ถ้ำกระต่ายทอง</t>
  </si>
  <si>
    <t>Phran Kratai</t>
  </si>
  <si>
    <t>พรานกระต่าย</t>
  </si>
  <si>
    <t>Fiscal Year 2014  (Contd.)</t>
  </si>
  <si>
    <t xml:space="preserve">Actual Revenue and Expenditure of Subdistrict Administration Organization by Type, District and Subdistrict Administration Organization: </t>
  </si>
  <si>
    <t>Table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</si>
  <si>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2557  (ต่อ)</t>
  </si>
  <si>
    <t>Khlong Sombun</t>
  </si>
  <si>
    <t>คลองสมบูรณ์</t>
  </si>
  <si>
    <t>Mae Lat</t>
  </si>
  <si>
    <t>แม่ลาด</t>
  </si>
  <si>
    <t>Hua Thanon</t>
  </si>
  <si>
    <t>หัวถนน</t>
  </si>
  <si>
    <t>Tha Thutsa</t>
  </si>
  <si>
    <t>ท่าพุทรา</t>
  </si>
  <si>
    <t>Wang Bua</t>
  </si>
  <si>
    <t>วังบัว</t>
  </si>
  <si>
    <t>Tah Makhuea</t>
  </si>
  <si>
    <t>ท่ามะเขือ</t>
  </si>
  <si>
    <t>Wang Khaem</t>
  </si>
  <si>
    <t>วังแขม</t>
  </si>
  <si>
    <t>Wang Sai</t>
  </si>
  <si>
    <t>วังไทร</t>
  </si>
  <si>
    <t xml:space="preserve">Khlong Khlung </t>
  </si>
  <si>
    <t>คลองขลุง</t>
  </si>
  <si>
    <t>Khlong Khlung</t>
  </si>
  <si>
    <t>Saen To</t>
  </si>
  <si>
    <t>แสนตอ</t>
  </si>
  <si>
    <t>Sa Lok Bat</t>
  </si>
  <si>
    <t>สลกบาตร</t>
  </si>
  <si>
    <t>Yang Sung</t>
  </si>
  <si>
    <t>ยางสูง</t>
  </si>
  <si>
    <t>Ko Tan</t>
  </si>
  <si>
    <t>เกาะตาล</t>
  </si>
  <si>
    <t xml:space="preserve">Don Taeng </t>
  </si>
  <si>
    <t>ดอนแตง</t>
  </si>
  <si>
    <t>Wang Ham Hae</t>
  </si>
  <si>
    <t>วังหามแห</t>
  </si>
  <si>
    <t>Khong Phai</t>
  </si>
  <si>
    <t>โค้งไผ่</t>
  </si>
  <si>
    <t>Bo Tham</t>
  </si>
  <si>
    <t>บ่อถ้ำ</t>
  </si>
  <si>
    <t>Pa Phutsa</t>
  </si>
  <si>
    <t>ป่าพุทรา</t>
  </si>
  <si>
    <t>Wang Chaphlu</t>
  </si>
  <si>
    <t>วังชะพลู</t>
  </si>
  <si>
    <t>Khanu Waralaksaburi</t>
  </si>
  <si>
    <t>ขาณุวรลักษบุรี</t>
  </si>
  <si>
    <t>Pong Nam Ron</t>
  </si>
  <si>
    <t>โป่งน้ำร้อน</t>
  </si>
  <si>
    <t>Sak Ngam</t>
  </si>
  <si>
    <t>สักงาม</t>
  </si>
  <si>
    <t>Khlong Nam Lai</t>
  </si>
  <si>
    <t>คลองน้ำไหล</t>
  </si>
  <si>
    <t>Khlong Lan</t>
  </si>
  <si>
    <t>คลองลาน</t>
  </si>
  <si>
    <t xml:space="preserve">Nong Mae Teang </t>
  </si>
  <si>
    <t>หนองแม่แตง</t>
  </si>
  <si>
    <t>Phan Thong</t>
  </si>
  <si>
    <t>พานทอง</t>
  </si>
  <si>
    <t>Maha Chai</t>
  </si>
  <si>
    <t>มหาชัย</t>
  </si>
  <si>
    <t>Nong Mai Kong</t>
  </si>
  <si>
    <t>หนองไม้กอง</t>
  </si>
  <si>
    <t>Nong Thong</t>
  </si>
  <si>
    <t>หนองทอง</t>
  </si>
  <si>
    <t>Nong Khla</t>
  </si>
  <si>
    <t>หนองคล้า</t>
  </si>
  <si>
    <t>Sai Ngam</t>
  </si>
  <si>
    <t>ไทรงาม</t>
  </si>
  <si>
    <t xml:space="preserve">Trai Trueng </t>
  </si>
  <si>
    <t>ไตรตรึงษ์</t>
  </si>
  <si>
    <t>Thammarong</t>
  </si>
  <si>
    <t>ธำมรงค์</t>
  </si>
  <si>
    <t>Lan Dokmai</t>
  </si>
  <si>
    <t>ลานดอกไม้</t>
  </si>
  <si>
    <t>Song Tham</t>
  </si>
  <si>
    <t>ทรงธรรม</t>
  </si>
  <si>
    <t>Na Bo Khom</t>
  </si>
  <si>
    <t>นาบ่อคำ</t>
  </si>
  <si>
    <t>Tha Khun Ram</t>
  </si>
  <si>
    <t>ท่าขุนราม</t>
  </si>
  <si>
    <t>Khonthi</t>
  </si>
  <si>
    <t>คณฑี</t>
  </si>
  <si>
    <t>Sa Kaeo</t>
  </si>
  <si>
    <t>สระแก้ว</t>
  </si>
  <si>
    <t>Nakhon Chum</t>
  </si>
  <si>
    <t>นครชุม</t>
  </si>
  <si>
    <t>Wang Thong</t>
  </si>
  <si>
    <t>วังทอง</t>
  </si>
  <si>
    <t>Ang Thong</t>
  </si>
  <si>
    <t>อ่างทอง</t>
  </si>
  <si>
    <t>Khlong Mae Lai</t>
  </si>
  <si>
    <t>คลองแม่ลาย</t>
  </si>
  <si>
    <t>Mueang Kamphaeng Phet</t>
  </si>
  <si>
    <t>เมืองกำแพงเพชร</t>
  </si>
  <si>
    <t>Total</t>
  </si>
  <si>
    <t>รวมยอด</t>
  </si>
  <si>
    <t>Fiscal Year 2014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</si>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</sst>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7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/>
    <xf numFmtId="0" fontId="4" fillId="0" borderId="0" xfId="0" applyFont="1" applyAlignment="1">
      <alignment horizontal="left" indent="1"/>
    </xf>
    <xf numFmtId="0" fontId="4" fillId="0" borderId="0" xfId="0" applyFont="1" applyBorder="1"/>
    <xf numFmtId="43" fontId="4" fillId="0" borderId="4" xfId="1" applyFont="1" applyBorder="1" applyAlignment="1">
      <alignment horizontal="right"/>
    </xf>
    <xf numFmtId="0" fontId="4" fillId="0" borderId="5" xfId="0" applyFont="1" applyBorder="1"/>
    <xf numFmtId="0" fontId="4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3" fontId="5" fillId="0" borderId="4" xfId="1" applyFont="1" applyBorder="1" applyAlignment="1">
      <alignment horizontal="right"/>
    </xf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1" xfId="0" applyFont="1" applyBorder="1"/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8" xfId="0" applyFont="1" applyBorder="1"/>
    <xf numFmtId="0" fontId="2" fillId="0" borderId="0" xfId="0" applyFont="1" applyAlignment="1">
      <alignment horizontal="right"/>
    </xf>
    <xf numFmtId="0" fontId="6" fillId="0" borderId="0" xfId="0" applyFont="1" applyBorder="1"/>
    <xf numFmtId="0" fontId="6" fillId="0" borderId="1" xfId="0" applyFont="1" applyBorder="1"/>
    <xf numFmtId="43" fontId="6" fillId="0" borderId="2" xfId="1" applyFont="1" applyBorder="1"/>
    <xf numFmtId="43" fontId="6" fillId="0" borderId="2" xfId="1" applyFont="1" applyBorder="1" applyAlignment="1">
      <alignment horizontal="right"/>
    </xf>
    <xf numFmtId="0" fontId="6" fillId="0" borderId="3" xfId="0" applyFont="1" applyBorder="1"/>
    <xf numFmtId="43" fontId="4" fillId="0" borderId="4" xfId="1" applyFont="1" applyBorder="1"/>
    <xf numFmtId="43" fontId="5" fillId="0" borderId="4" xfId="1" applyFont="1" applyBorder="1"/>
    <xf numFmtId="0" fontId="4" fillId="0" borderId="5" xfId="0" applyFont="1" applyBorder="1" applyAlignment="1">
      <alignment horizontal="left"/>
    </xf>
    <xf numFmtId="0" fontId="4" fillId="0" borderId="4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0" fontId="4" fillId="0" borderId="8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1171575</xdr:colOff>
      <xdr:row>30</xdr:row>
      <xdr:rowOff>190500</xdr:rowOff>
    </xdr:from>
    <xdr:to>
      <xdr:col>17</xdr:col>
      <xdr:colOff>95250</xdr:colOff>
      <xdr:row>64</xdr:row>
      <xdr:rowOff>104775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9686925" y="6705600"/>
          <a:ext cx="542925" cy="6467475"/>
          <a:chOff x="986" y="0"/>
          <a:chExt cx="74" cy="71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2" y="160"/>
            <a:ext cx="56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1171575</xdr:colOff>
      <xdr:row>99</xdr:row>
      <xdr:rowOff>9525</xdr:rowOff>
    </xdr:from>
    <xdr:to>
      <xdr:col>17</xdr:col>
      <xdr:colOff>85725</xdr:colOff>
      <xdr:row>131</xdr:row>
      <xdr:rowOff>190500</xdr:rowOff>
    </xdr:to>
    <xdr:grpSp>
      <xdr:nvGrpSpPr>
        <xdr:cNvPr id="6" name="Group 125"/>
        <xdr:cNvGrpSpPr>
          <a:grpSpLocks/>
        </xdr:cNvGrpSpPr>
      </xdr:nvGrpSpPr>
      <xdr:grpSpPr bwMode="auto">
        <a:xfrm>
          <a:off x="9686925" y="19916775"/>
          <a:ext cx="533400" cy="6286500"/>
          <a:chOff x="986" y="0"/>
          <a:chExt cx="74" cy="71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3" y="160"/>
            <a:ext cx="57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38100</xdr:colOff>
      <xdr:row>0</xdr:row>
      <xdr:rowOff>9525</xdr:rowOff>
    </xdr:from>
    <xdr:to>
      <xdr:col>17</xdr:col>
      <xdr:colOff>66675</xdr:colOff>
      <xdr:row>30</xdr:row>
      <xdr:rowOff>190500</xdr:rowOff>
    </xdr:to>
    <xdr:grpSp>
      <xdr:nvGrpSpPr>
        <xdr:cNvPr id="10" name="Group 74"/>
        <xdr:cNvGrpSpPr>
          <a:grpSpLocks/>
        </xdr:cNvGrpSpPr>
      </xdr:nvGrpSpPr>
      <xdr:grpSpPr bwMode="auto">
        <a:xfrm>
          <a:off x="9782175" y="9525"/>
          <a:ext cx="419100" cy="6696075"/>
          <a:chOff x="997" y="0"/>
          <a:chExt cx="65" cy="66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1" y="33"/>
            <a:ext cx="41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7" y="0"/>
            <a:ext cx="59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28575</xdr:colOff>
      <xdr:row>65</xdr:row>
      <xdr:rowOff>0</xdr:rowOff>
    </xdr:from>
    <xdr:to>
      <xdr:col>17</xdr:col>
      <xdr:colOff>57150</xdr:colOff>
      <xdr:row>98</xdr:row>
      <xdr:rowOff>200025</xdr:rowOff>
    </xdr:to>
    <xdr:grpSp>
      <xdr:nvGrpSpPr>
        <xdr:cNvPr id="14" name="Group 74"/>
        <xdr:cNvGrpSpPr>
          <a:grpSpLocks/>
        </xdr:cNvGrpSpPr>
      </xdr:nvGrpSpPr>
      <xdr:grpSpPr bwMode="auto">
        <a:xfrm>
          <a:off x="9772650" y="13306425"/>
          <a:ext cx="419100" cy="6562725"/>
          <a:chOff x="997" y="0"/>
          <a:chExt cx="65" cy="66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21" y="33"/>
            <a:ext cx="41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7" y="0"/>
            <a:ext cx="59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19050</xdr:colOff>
      <xdr:row>132</xdr:row>
      <xdr:rowOff>0</xdr:rowOff>
    </xdr:from>
    <xdr:to>
      <xdr:col>17</xdr:col>
      <xdr:colOff>47625</xdr:colOff>
      <xdr:row>164</xdr:row>
      <xdr:rowOff>190500</xdr:rowOff>
    </xdr:to>
    <xdr:grpSp>
      <xdr:nvGrpSpPr>
        <xdr:cNvPr id="18" name="Group 74"/>
        <xdr:cNvGrpSpPr>
          <a:grpSpLocks/>
        </xdr:cNvGrpSpPr>
      </xdr:nvGrpSpPr>
      <xdr:grpSpPr bwMode="auto">
        <a:xfrm>
          <a:off x="9763125" y="26250900"/>
          <a:ext cx="419100" cy="6553200"/>
          <a:chOff x="997" y="0"/>
          <a:chExt cx="65" cy="66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21" y="33"/>
            <a:ext cx="41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7" y="0"/>
            <a:ext cx="59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4"/>
  <sheetViews>
    <sheetView showGridLines="0" tabSelected="1" workbookViewId="0">
      <selection activeCell="B1" sqref="B1"/>
    </sheetView>
  </sheetViews>
  <sheetFormatPr defaultRowHeight="18.75"/>
  <cols>
    <col min="1" max="1" width="1.7109375" style="1" customWidth="1"/>
    <col min="2" max="2" width="5.85546875" style="1" customWidth="1"/>
    <col min="3" max="3" width="5" style="1" bestFit="1" customWidth="1"/>
    <col min="4" max="4" width="2.85546875" style="1" customWidth="1"/>
    <col min="5" max="5" width="12.5703125" style="1" customWidth="1"/>
    <col min="6" max="6" width="12.7109375" style="1" customWidth="1"/>
    <col min="7" max="7" width="11.85546875" style="1" customWidth="1"/>
    <col min="8" max="8" width="10.5703125" style="1" customWidth="1"/>
    <col min="9" max="9" width="12.42578125" style="1" customWidth="1"/>
    <col min="10" max="10" width="14" style="1" customWidth="1"/>
    <col min="11" max="11" width="13" style="1" customWidth="1"/>
    <col min="12" max="12" width="12.85546875" style="1" customWidth="1"/>
    <col min="13" max="13" width="11.5703125" style="1" customWidth="1"/>
    <col min="14" max="14" width="0.7109375" style="1" customWidth="1"/>
    <col min="15" max="15" width="18.42578125" style="1" customWidth="1"/>
    <col min="16" max="16" width="1" style="1" customWidth="1"/>
    <col min="17" max="17" width="4.85546875" style="1" customWidth="1"/>
    <col min="18" max="16384" width="9.140625" style="1"/>
  </cols>
  <sheetData>
    <row r="1" spans="1:16" s="6" customFormat="1">
      <c r="B1" s="7" t="s">
        <v>62</v>
      </c>
      <c r="C1" s="5">
        <v>16.3</v>
      </c>
      <c r="D1" s="7" t="s">
        <v>191</v>
      </c>
    </row>
    <row r="2" spans="1:16" s="3" customFormat="1">
      <c r="B2" s="6" t="s">
        <v>97</v>
      </c>
      <c r="C2" s="5">
        <v>16.3</v>
      </c>
      <c r="D2" s="4" t="s">
        <v>96</v>
      </c>
    </row>
    <row r="3" spans="1:16" s="3" customFormat="1">
      <c r="B3" s="6"/>
      <c r="C3" s="5"/>
      <c r="D3" s="4" t="s">
        <v>190</v>
      </c>
    </row>
    <row r="4" spans="1:16" s="3" customFormat="1" ht="15" customHeight="1">
      <c r="B4" s="6"/>
      <c r="C4" s="5"/>
      <c r="D4" s="4"/>
      <c r="O4" s="41" t="s">
        <v>57</v>
      </c>
    </row>
    <row r="5" spans="1:16" ht="3" customHeight="1"/>
    <row r="6" spans="1:16">
      <c r="A6" s="40"/>
      <c r="B6" s="40"/>
      <c r="C6" s="40"/>
      <c r="D6" s="39"/>
      <c r="E6" s="71" t="s">
        <v>56</v>
      </c>
      <c r="F6" s="72"/>
      <c r="G6" s="72"/>
      <c r="H6" s="72"/>
      <c r="I6" s="72"/>
      <c r="J6" s="73"/>
      <c r="K6" s="59" t="s">
        <v>51</v>
      </c>
      <c r="L6" s="60"/>
      <c r="M6" s="60"/>
      <c r="N6" s="38" t="s">
        <v>55</v>
      </c>
      <c r="O6" s="37"/>
    </row>
    <row r="7" spans="1:16">
      <c r="A7" s="15"/>
      <c r="B7" s="15"/>
      <c r="C7" s="15"/>
      <c r="D7" s="17"/>
      <c r="E7" s="68" t="s">
        <v>54</v>
      </c>
      <c r="F7" s="69"/>
      <c r="G7" s="69"/>
      <c r="H7" s="69"/>
      <c r="I7" s="69"/>
      <c r="J7" s="70"/>
      <c r="K7" s="61" t="s">
        <v>26</v>
      </c>
      <c r="L7" s="62"/>
      <c r="M7" s="63"/>
      <c r="N7" s="36"/>
      <c r="O7" s="35"/>
    </row>
    <row r="8" spans="1:16">
      <c r="A8" s="66" t="s">
        <v>53</v>
      </c>
      <c r="B8" s="66"/>
      <c r="C8" s="66"/>
      <c r="D8" s="67"/>
      <c r="E8" s="33"/>
      <c r="F8" s="33" t="s">
        <v>52</v>
      </c>
      <c r="G8" s="33"/>
      <c r="H8" s="33"/>
      <c r="I8" s="13"/>
      <c r="J8" s="32"/>
      <c r="K8" s="32"/>
      <c r="L8" s="32" t="s">
        <v>51</v>
      </c>
      <c r="M8" s="32" t="s">
        <v>51</v>
      </c>
      <c r="N8" s="64" t="s">
        <v>50</v>
      </c>
      <c r="O8" s="65"/>
      <c r="P8" s="8"/>
    </row>
    <row r="9" spans="1:16">
      <c r="A9" s="74" t="s">
        <v>49</v>
      </c>
      <c r="B9" s="74"/>
      <c r="C9" s="74"/>
      <c r="D9" s="67"/>
      <c r="E9" s="33" t="s">
        <v>48</v>
      </c>
      <c r="F9" s="33" t="s">
        <v>47</v>
      </c>
      <c r="G9" s="33" t="s">
        <v>46</v>
      </c>
      <c r="H9" s="33" t="s">
        <v>45</v>
      </c>
      <c r="I9" s="33" t="s">
        <v>44</v>
      </c>
      <c r="J9" s="32" t="s">
        <v>43</v>
      </c>
      <c r="K9" s="32" t="s">
        <v>42</v>
      </c>
      <c r="L9" s="32" t="s">
        <v>41</v>
      </c>
      <c r="M9" s="32" t="s">
        <v>40</v>
      </c>
      <c r="N9" s="64" t="s">
        <v>39</v>
      </c>
      <c r="O9" s="65"/>
      <c r="P9" s="8"/>
    </row>
    <row r="10" spans="1:16">
      <c r="A10" s="15"/>
      <c r="B10" s="15"/>
      <c r="C10" s="15"/>
      <c r="D10" s="17"/>
      <c r="E10" s="33" t="s">
        <v>38</v>
      </c>
      <c r="F10" s="33" t="s">
        <v>37</v>
      </c>
      <c r="G10" s="33" t="s">
        <v>36</v>
      </c>
      <c r="H10" s="33" t="s">
        <v>35</v>
      </c>
      <c r="I10" s="33" t="s">
        <v>34</v>
      </c>
      <c r="J10" s="32" t="s">
        <v>33</v>
      </c>
      <c r="K10" s="32" t="s">
        <v>32</v>
      </c>
      <c r="L10" s="32" t="s">
        <v>31</v>
      </c>
      <c r="M10" s="32" t="s">
        <v>30</v>
      </c>
      <c r="N10" s="64" t="s">
        <v>29</v>
      </c>
      <c r="O10" s="65"/>
      <c r="P10" s="8"/>
    </row>
    <row r="11" spans="1:16">
      <c r="A11" s="30"/>
      <c r="B11" s="30"/>
      <c r="C11" s="30"/>
      <c r="D11" s="29"/>
      <c r="E11" s="26" t="s">
        <v>28</v>
      </c>
      <c r="F11" s="28"/>
      <c r="G11" s="26"/>
      <c r="H11" s="26" t="s">
        <v>27</v>
      </c>
      <c r="I11" s="26"/>
      <c r="J11" s="26"/>
      <c r="K11" s="26" t="s">
        <v>26</v>
      </c>
      <c r="L11" s="27" t="s">
        <v>25</v>
      </c>
      <c r="M11" s="26" t="s">
        <v>24</v>
      </c>
      <c r="N11" s="25"/>
      <c r="O11" s="24"/>
    </row>
    <row r="12" spans="1:16" ht="3" customHeight="1">
      <c r="A12" s="57" t="s">
        <v>55</v>
      </c>
      <c r="B12" s="57"/>
      <c r="C12" s="57"/>
      <c r="D12" s="58"/>
      <c r="E12" s="56"/>
      <c r="F12" s="56"/>
      <c r="G12" s="56"/>
      <c r="H12" s="56"/>
      <c r="I12" s="56"/>
      <c r="J12" s="56"/>
      <c r="K12" s="56"/>
      <c r="L12" s="56"/>
      <c r="M12" s="56"/>
      <c r="N12" s="55"/>
      <c r="O12" s="54"/>
    </row>
    <row r="13" spans="1:16">
      <c r="A13" s="75" t="s">
        <v>189</v>
      </c>
      <c r="B13" s="75"/>
      <c r="C13" s="75"/>
      <c r="D13" s="76"/>
      <c r="E13" s="48">
        <f t="shared" ref="E13:M13" si="0">SUM(E14,E44,E52,E56,E84,E112,E120,E126,E144,E148,E152)</f>
        <v>48923539.869999997</v>
      </c>
      <c r="F13" s="48">
        <f t="shared" si="0"/>
        <v>12666765.610000001</v>
      </c>
      <c r="G13" s="48">
        <f t="shared" si="0"/>
        <v>30797374.68999999</v>
      </c>
      <c r="H13" s="48">
        <f t="shared" si="0"/>
        <v>2127090</v>
      </c>
      <c r="I13" s="48">
        <f t="shared" si="0"/>
        <v>12475749.030000001</v>
      </c>
      <c r="J13" s="48">
        <f t="shared" si="0"/>
        <v>1397461399.26</v>
      </c>
      <c r="K13" s="48">
        <f t="shared" si="0"/>
        <v>1949354492.5800006</v>
      </c>
      <c r="L13" s="48">
        <f t="shared" si="0"/>
        <v>337093885.35999995</v>
      </c>
      <c r="M13" s="48">
        <f t="shared" si="0"/>
        <v>97655294.289999992</v>
      </c>
      <c r="N13" s="15"/>
      <c r="O13" s="20" t="s">
        <v>188</v>
      </c>
    </row>
    <row r="14" spans="1:16">
      <c r="A14" s="21" t="s">
        <v>187</v>
      </c>
      <c r="B14" s="21"/>
      <c r="C14" s="21"/>
      <c r="D14" s="53"/>
      <c r="E14" s="48">
        <f t="shared" ref="E14:M14" si="1">SUM(E15:E26)</f>
        <v>13510610.23</v>
      </c>
      <c r="F14" s="48">
        <f t="shared" si="1"/>
        <v>4588413.09</v>
      </c>
      <c r="G14" s="48">
        <f t="shared" si="1"/>
        <v>9087275.9800000004</v>
      </c>
      <c r="H14" s="48">
        <f t="shared" si="1"/>
        <v>0</v>
      </c>
      <c r="I14" s="48">
        <f t="shared" si="1"/>
        <v>1977438.02</v>
      </c>
      <c r="J14" s="48">
        <f t="shared" si="1"/>
        <v>359656982.97000003</v>
      </c>
      <c r="K14" s="48">
        <f t="shared" si="1"/>
        <v>463656792.48000008</v>
      </c>
      <c r="L14" s="48">
        <f t="shared" si="1"/>
        <v>84139951.780000001</v>
      </c>
      <c r="M14" s="48">
        <f t="shared" si="1"/>
        <v>14235509.449999999</v>
      </c>
      <c r="N14" s="15"/>
      <c r="O14" s="21" t="s">
        <v>186</v>
      </c>
    </row>
    <row r="15" spans="1:16">
      <c r="A15" s="21"/>
      <c r="B15" s="18" t="s">
        <v>185</v>
      </c>
      <c r="C15" s="21"/>
      <c r="D15" s="53"/>
      <c r="E15" s="47">
        <v>197272.75</v>
      </c>
      <c r="F15" s="47">
        <v>36385.35</v>
      </c>
      <c r="G15" s="47">
        <v>295302.38</v>
      </c>
      <c r="H15" s="16"/>
      <c r="I15" s="47">
        <v>171220</v>
      </c>
      <c r="J15" s="47">
        <v>12179317</v>
      </c>
      <c r="K15" s="47">
        <v>17551740.93</v>
      </c>
      <c r="L15" s="47">
        <v>1462637.37</v>
      </c>
      <c r="M15" s="47">
        <v>239244</v>
      </c>
      <c r="N15" s="15"/>
      <c r="O15" s="14" t="s">
        <v>184</v>
      </c>
    </row>
    <row r="16" spans="1:16">
      <c r="A16" s="18"/>
      <c r="B16" s="18" t="s">
        <v>183</v>
      </c>
      <c r="C16" s="18"/>
      <c r="D16" s="49"/>
      <c r="E16" s="47">
        <v>710634.73</v>
      </c>
      <c r="F16" s="47">
        <v>52398</v>
      </c>
      <c r="G16" s="47">
        <v>1071483.1000000001</v>
      </c>
      <c r="H16" s="16"/>
      <c r="I16" s="47">
        <v>169100</v>
      </c>
      <c r="J16" s="47">
        <v>39903975.880000003</v>
      </c>
      <c r="K16" s="47">
        <v>47139810.939999998</v>
      </c>
      <c r="L16" s="47">
        <v>10251784.949999999</v>
      </c>
      <c r="M16" s="47">
        <v>2160497.9</v>
      </c>
      <c r="N16" s="15"/>
      <c r="O16" s="14" t="s">
        <v>182</v>
      </c>
    </row>
    <row r="17" spans="1:15">
      <c r="A17" s="18"/>
      <c r="B17" s="18" t="s">
        <v>181</v>
      </c>
      <c r="C17" s="18"/>
      <c r="D17" s="49"/>
      <c r="E17" s="47">
        <v>465363.52</v>
      </c>
      <c r="F17" s="47">
        <v>312083</v>
      </c>
      <c r="G17" s="47">
        <v>616691.97</v>
      </c>
      <c r="H17" s="16"/>
      <c r="I17" s="47"/>
      <c r="J17" s="47">
        <v>32452036</v>
      </c>
      <c r="K17" s="47">
        <v>41390792.899999999</v>
      </c>
      <c r="L17" s="47">
        <v>4379347.43</v>
      </c>
      <c r="M17" s="47">
        <v>1147088.5</v>
      </c>
      <c r="N17" s="15"/>
      <c r="O17" s="14" t="s">
        <v>180</v>
      </c>
    </row>
    <row r="18" spans="1:15">
      <c r="A18" s="18"/>
      <c r="B18" s="18" t="s">
        <v>179</v>
      </c>
      <c r="C18" s="18"/>
      <c r="D18" s="49"/>
      <c r="E18" s="47">
        <v>3381896.43</v>
      </c>
      <c r="F18" s="47">
        <v>669720</v>
      </c>
      <c r="G18" s="47">
        <v>1231721.42</v>
      </c>
      <c r="H18" s="16"/>
      <c r="I18" s="47">
        <v>123801</v>
      </c>
      <c r="J18" s="47">
        <v>22382777.489999998</v>
      </c>
      <c r="K18" s="47">
        <v>37811619.100000001</v>
      </c>
      <c r="L18" s="47">
        <v>6366685</v>
      </c>
      <c r="M18" s="47">
        <v>1039142.72</v>
      </c>
      <c r="N18" s="15"/>
      <c r="O18" s="14" t="s">
        <v>178</v>
      </c>
    </row>
    <row r="19" spans="1:15">
      <c r="A19" s="18"/>
      <c r="B19" s="18" t="s">
        <v>177</v>
      </c>
      <c r="C19" s="18"/>
      <c r="D19" s="49"/>
      <c r="E19" s="47">
        <v>442642.25</v>
      </c>
      <c r="F19" s="47">
        <v>292901.2</v>
      </c>
      <c r="G19" s="47">
        <v>1481684.81</v>
      </c>
      <c r="H19" s="16"/>
      <c r="I19" s="47">
        <v>237972</v>
      </c>
      <c r="J19" s="47">
        <v>40966644</v>
      </c>
      <c r="K19" s="47">
        <v>46431118.240000002</v>
      </c>
      <c r="L19" s="47">
        <v>10364360.83</v>
      </c>
      <c r="M19" s="47">
        <v>714840</v>
      </c>
      <c r="N19" s="15"/>
      <c r="O19" s="14" t="s">
        <v>176</v>
      </c>
    </row>
    <row r="20" spans="1:15">
      <c r="A20" s="18"/>
      <c r="B20" s="18" t="s">
        <v>175</v>
      </c>
      <c r="C20" s="18"/>
      <c r="D20" s="49"/>
      <c r="E20" s="47">
        <v>5308931.41</v>
      </c>
      <c r="F20" s="47">
        <v>224097.6</v>
      </c>
      <c r="G20" s="47">
        <v>435706.27</v>
      </c>
      <c r="H20" s="16"/>
      <c r="I20" s="47">
        <v>244200</v>
      </c>
      <c r="J20" s="47">
        <v>27072581.210000001</v>
      </c>
      <c r="K20" s="47">
        <v>41092025.960000001</v>
      </c>
      <c r="L20" s="47">
        <v>7696200</v>
      </c>
      <c r="M20" s="47">
        <v>2557217.33</v>
      </c>
      <c r="N20" s="15"/>
      <c r="O20" s="14" t="s">
        <v>174</v>
      </c>
    </row>
    <row r="21" spans="1:15">
      <c r="A21" s="18"/>
      <c r="B21" s="18" t="s">
        <v>173</v>
      </c>
      <c r="C21" s="18"/>
      <c r="D21" s="49"/>
      <c r="E21" s="47">
        <v>651063.84</v>
      </c>
      <c r="F21" s="47">
        <v>1593598.69</v>
      </c>
      <c r="G21" s="47">
        <v>575867.73</v>
      </c>
      <c r="H21" s="16"/>
      <c r="I21" s="47">
        <v>104360</v>
      </c>
      <c r="J21" s="47">
        <v>23583343.629999999</v>
      </c>
      <c r="K21" s="47">
        <v>32282690.960000001</v>
      </c>
      <c r="L21" s="47">
        <v>5779450</v>
      </c>
      <c r="M21" s="47">
        <v>830941</v>
      </c>
      <c r="N21" s="15"/>
      <c r="O21" s="14" t="s">
        <v>172</v>
      </c>
    </row>
    <row r="22" spans="1:15">
      <c r="A22" s="18"/>
      <c r="B22" s="18" t="s">
        <v>171</v>
      </c>
      <c r="C22" s="18"/>
      <c r="D22" s="49"/>
      <c r="E22" s="47">
        <v>297223.26</v>
      </c>
      <c r="F22" s="47">
        <v>755203.4</v>
      </c>
      <c r="G22" s="47">
        <v>1673548.96</v>
      </c>
      <c r="H22" s="16"/>
      <c r="I22" s="47">
        <v>338450</v>
      </c>
      <c r="J22" s="47">
        <v>62508521.710000001</v>
      </c>
      <c r="K22" s="47">
        <v>70318394.299999997</v>
      </c>
      <c r="L22" s="47">
        <v>15618159.82</v>
      </c>
      <c r="M22" s="47">
        <v>1254652.5</v>
      </c>
      <c r="N22" s="15"/>
      <c r="O22" s="14" t="s">
        <v>170</v>
      </c>
    </row>
    <row r="23" spans="1:15">
      <c r="A23" s="18"/>
      <c r="B23" s="18" t="s">
        <v>169</v>
      </c>
      <c r="C23" s="18"/>
      <c r="D23" s="49"/>
      <c r="E23" s="47">
        <v>493611.56</v>
      </c>
      <c r="F23" s="47">
        <v>265307.8</v>
      </c>
      <c r="G23" s="47">
        <v>425438.24</v>
      </c>
      <c r="H23" s="16"/>
      <c r="I23" s="47">
        <v>25900</v>
      </c>
      <c r="J23" s="47">
        <v>27384129.59</v>
      </c>
      <c r="K23" s="47">
        <v>36910685.32</v>
      </c>
      <c r="L23" s="47">
        <v>3219198.08</v>
      </c>
      <c r="M23" s="47">
        <v>1546898</v>
      </c>
      <c r="N23" s="15"/>
      <c r="O23" s="14" t="s">
        <v>168</v>
      </c>
    </row>
    <row r="24" spans="1:15">
      <c r="A24" s="18"/>
      <c r="B24" s="18" t="s">
        <v>167</v>
      </c>
      <c r="C24" s="18"/>
      <c r="D24" s="49"/>
      <c r="E24" s="47">
        <v>546783.38</v>
      </c>
      <c r="F24" s="47">
        <v>147471.85</v>
      </c>
      <c r="G24" s="47">
        <v>273181.59999999998</v>
      </c>
      <c r="H24" s="16"/>
      <c r="I24" s="47">
        <v>153990</v>
      </c>
      <c r="J24" s="47">
        <v>27641168.32</v>
      </c>
      <c r="K24" s="47">
        <v>37034769.609999999</v>
      </c>
      <c r="L24" s="47">
        <v>4679528.3</v>
      </c>
      <c r="M24" s="47">
        <v>1156377</v>
      </c>
      <c r="N24" s="15"/>
      <c r="O24" s="14" t="s">
        <v>166</v>
      </c>
    </row>
    <row r="25" spans="1:15">
      <c r="A25" s="18"/>
      <c r="B25" s="18" t="s">
        <v>165</v>
      </c>
      <c r="C25" s="18"/>
      <c r="D25" s="49"/>
      <c r="E25" s="47">
        <v>458402.28</v>
      </c>
      <c r="F25" s="47">
        <v>1598.2</v>
      </c>
      <c r="G25" s="47">
        <v>384737.75</v>
      </c>
      <c r="H25" s="16"/>
      <c r="I25" s="47">
        <v>1295.02</v>
      </c>
      <c r="J25" s="47">
        <v>13962943.789999999</v>
      </c>
      <c r="K25" s="47">
        <v>20385289.359999999</v>
      </c>
      <c r="L25" s="47">
        <v>3007326</v>
      </c>
      <c r="M25" s="47">
        <v>327432.5</v>
      </c>
      <c r="N25" s="15"/>
      <c r="O25" s="14" t="s">
        <v>164</v>
      </c>
    </row>
    <row r="26" spans="1:15">
      <c r="A26" s="18"/>
      <c r="B26" s="18" t="s">
        <v>163</v>
      </c>
      <c r="C26" s="18"/>
      <c r="D26" s="49"/>
      <c r="E26" s="47">
        <v>556784.81999999995</v>
      </c>
      <c r="F26" s="47">
        <v>237648</v>
      </c>
      <c r="G26" s="47">
        <v>621911.75</v>
      </c>
      <c r="H26" s="16"/>
      <c r="I26" s="47">
        <v>407150</v>
      </c>
      <c r="J26" s="47">
        <v>29619544.350000001</v>
      </c>
      <c r="K26" s="47">
        <v>35307854.859999999</v>
      </c>
      <c r="L26" s="47">
        <v>11315274</v>
      </c>
      <c r="M26" s="47">
        <v>1261178</v>
      </c>
      <c r="N26" s="15"/>
      <c r="O26" s="14" t="s">
        <v>162</v>
      </c>
    </row>
    <row r="27" spans="1:15">
      <c r="A27" s="43"/>
      <c r="B27" s="43"/>
      <c r="C27" s="43"/>
      <c r="D27" s="46"/>
      <c r="E27" s="44"/>
      <c r="F27" s="44"/>
      <c r="G27" s="44"/>
      <c r="H27" s="44"/>
      <c r="I27" s="44"/>
      <c r="J27" s="44"/>
      <c r="K27" s="44"/>
      <c r="L27" s="44"/>
      <c r="M27" s="44"/>
      <c r="N27" s="43"/>
      <c r="O27" s="43"/>
    </row>
    <row r="28" spans="1:15" ht="3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19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9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s="6" customFormat="1">
      <c r="B32" s="7" t="s">
        <v>62</v>
      </c>
      <c r="C32" s="5">
        <v>16.3</v>
      </c>
      <c r="D32" s="7" t="s">
        <v>98</v>
      </c>
    </row>
    <row r="33" spans="1:16" s="3" customFormat="1">
      <c r="B33" s="6" t="s">
        <v>97</v>
      </c>
      <c r="C33" s="5">
        <v>16.3</v>
      </c>
      <c r="D33" s="4" t="s">
        <v>96</v>
      </c>
    </row>
    <row r="34" spans="1:16" s="3" customFormat="1">
      <c r="B34" s="6"/>
      <c r="C34" s="5"/>
      <c r="D34" s="4" t="s">
        <v>95</v>
      </c>
    </row>
    <row r="35" spans="1:16" s="3" customFormat="1" ht="15" customHeight="1">
      <c r="B35" s="6"/>
      <c r="C35" s="5"/>
      <c r="D35" s="4"/>
      <c r="O35" s="41" t="s">
        <v>57</v>
      </c>
    </row>
    <row r="36" spans="1:16" ht="3" customHeight="1"/>
    <row r="37" spans="1:16" s="13" customFormat="1" ht="15">
      <c r="A37" s="40"/>
      <c r="B37" s="40"/>
      <c r="C37" s="40"/>
      <c r="D37" s="39"/>
      <c r="E37" s="71" t="s">
        <v>56</v>
      </c>
      <c r="F37" s="72"/>
      <c r="G37" s="72"/>
      <c r="H37" s="72"/>
      <c r="I37" s="72"/>
      <c r="J37" s="73"/>
      <c r="K37" s="59" t="s">
        <v>51</v>
      </c>
      <c r="L37" s="60"/>
      <c r="M37" s="60"/>
      <c r="N37" s="38" t="s">
        <v>55</v>
      </c>
      <c r="O37" s="37"/>
    </row>
    <row r="38" spans="1:16" s="13" customFormat="1" ht="15">
      <c r="A38" s="15"/>
      <c r="B38" s="15"/>
      <c r="C38" s="15"/>
      <c r="D38" s="17"/>
      <c r="E38" s="68" t="s">
        <v>54</v>
      </c>
      <c r="F38" s="69"/>
      <c r="G38" s="69"/>
      <c r="H38" s="69"/>
      <c r="I38" s="69"/>
      <c r="J38" s="70"/>
      <c r="K38" s="61" t="s">
        <v>26</v>
      </c>
      <c r="L38" s="62"/>
      <c r="M38" s="63"/>
      <c r="N38" s="36"/>
      <c r="O38" s="35"/>
    </row>
    <row r="39" spans="1:16" s="13" customFormat="1" ht="15">
      <c r="A39" s="66" t="s">
        <v>53</v>
      </c>
      <c r="B39" s="66"/>
      <c r="C39" s="66"/>
      <c r="D39" s="67"/>
      <c r="E39" s="33"/>
      <c r="F39" s="33" t="s">
        <v>52</v>
      </c>
      <c r="G39" s="33"/>
      <c r="H39" s="33"/>
      <c r="J39" s="32"/>
      <c r="K39" s="32"/>
      <c r="L39" s="32" t="s">
        <v>51</v>
      </c>
      <c r="M39" s="32" t="s">
        <v>51</v>
      </c>
      <c r="N39" s="64" t="s">
        <v>50</v>
      </c>
      <c r="O39" s="65"/>
      <c r="P39" s="31"/>
    </row>
    <row r="40" spans="1:16" s="13" customFormat="1" ht="15">
      <c r="A40" s="74" t="s">
        <v>49</v>
      </c>
      <c r="B40" s="74"/>
      <c r="C40" s="74"/>
      <c r="D40" s="67"/>
      <c r="E40" s="33" t="s">
        <v>48</v>
      </c>
      <c r="F40" s="33" t="s">
        <v>47</v>
      </c>
      <c r="G40" s="33" t="s">
        <v>46</v>
      </c>
      <c r="H40" s="33" t="s">
        <v>45</v>
      </c>
      <c r="I40" s="33" t="s">
        <v>44</v>
      </c>
      <c r="J40" s="32" t="s">
        <v>43</v>
      </c>
      <c r="K40" s="32" t="s">
        <v>42</v>
      </c>
      <c r="L40" s="32" t="s">
        <v>41</v>
      </c>
      <c r="M40" s="32" t="s">
        <v>40</v>
      </c>
      <c r="N40" s="64" t="s">
        <v>39</v>
      </c>
      <c r="O40" s="65"/>
      <c r="P40" s="31"/>
    </row>
    <row r="41" spans="1:16" s="13" customFormat="1" ht="15">
      <c r="A41" s="15"/>
      <c r="B41" s="15"/>
      <c r="C41" s="15"/>
      <c r="D41" s="17"/>
      <c r="E41" s="33" t="s">
        <v>38</v>
      </c>
      <c r="F41" s="33" t="s">
        <v>37</v>
      </c>
      <c r="G41" s="33" t="s">
        <v>36</v>
      </c>
      <c r="H41" s="33" t="s">
        <v>35</v>
      </c>
      <c r="I41" s="33" t="s">
        <v>34</v>
      </c>
      <c r="J41" s="32" t="s">
        <v>33</v>
      </c>
      <c r="K41" s="32" t="s">
        <v>32</v>
      </c>
      <c r="L41" s="32" t="s">
        <v>31</v>
      </c>
      <c r="M41" s="32" t="s">
        <v>30</v>
      </c>
      <c r="N41" s="64" t="s">
        <v>29</v>
      </c>
      <c r="O41" s="65"/>
      <c r="P41" s="31"/>
    </row>
    <row r="42" spans="1:16" s="13" customFormat="1" ht="15">
      <c r="A42" s="30"/>
      <c r="B42" s="30"/>
      <c r="C42" s="30"/>
      <c r="D42" s="29"/>
      <c r="E42" s="26" t="s">
        <v>28</v>
      </c>
      <c r="F42" s="28"/>
      <c r="G42" s="26"/>
      <c r="H42" s="26" t="s">
        <v>27</v>
      </c>
      <c r="I42" s="26"/>
      <c r="J42" s="26"/>
      <c r="K42" s="26" t="s">
        <v>26</v>
      </c>
      <c r="L42" s="27" t="s">
        <v>25</v>
      </c>
      <c r="M42" s="26" t="s">
        <v>24</v>
      </c>
      <c r="N42" s="25"/>
      <c r="O42" s="24"/>
    </row>
    <row r="43" spans="1:16" s="13" customFormat="1" ht="3" customHeight="1">
      <c r="A43" s="75" t="s">
        <v>55</v>
      </c>
      <c r="B43" s="75"/>
      <c r="C43" s="75"/>
      <c r="D43" s="76"/>
      <c r="E43" s="50"/>
      <c r="F43" s="50"/>
      <c r="G43" s="50"/>
      <c r="H43" s="50"/>
      <c r="I43" s="50"/>
      <c r="J43" s="50"/>
      <c r="K43" s="50"/>
      <c r="L43" s="50"/>
      <c r="M43" s="50"/>
      <c r="N43" s="36"/>
      <c r="O43" s="35"/>
    </row>
    <row r="44" spans="1:16" s="13" customFormat="1" ht="15">
      <c r="A44" s="21" t="s">
        <v>161</v>
      </c>
      <c r="B44" s="21"/>
      <c r="C44" s="20"/>
      <c r="D44" s="53"/>
      <c r="E44" s="48">
        <f t="shared" ref="E44:M44" si="2">SUM(E45:E51)</f>
        <v>1348971.75</v>
      </c>
      <c r="F44" s="48">
        <f t="shared" si="2"/>
        <v>415565.44999999995</v>
      </c>
      <c r="G44" s="48">
        <f t="shared" si="2"/>
        <v>3311284.83</v>
      </c>
      <c r="H44" s="48">
        <f t="shared" si="2"/>
        <v>0</v>
      </c>
      <c r="I44" s="48">
        <f t="shared" si="2"/>
        <v>929215.59</v>
      </c>
      <c r="J44" s="48">
        <f t="shared" si="2"/>
        <v>138511385.28</v>
      </c>
      <c r="K44" s="48">
        <f t="shared" si="2"/>
        <v>162666075.69999999</v>
      </c>
      <c r="L44" s="48">
        <f t="shared" si="2"/>
        <v>28675814.199999999</v>
      </c>
      <c r="M44" s="48">
        <f t="shared" si="2"/>
        <v>19211863.5</v>
      </c>
      <c r="N44" s="15"/>
      <c r="O44" s="21" t="s">
        <v>160</v>
      </c>
    </row>
    <row r="45" spans="1:16" s="13" customFormat="1" ht="15">
      <c r="A45" s="21"/>
      <c r="B45" s="18" t="s">
        <v>161</v>
      </c>
      <c r="C45" s="20"/>
      <c r="D45" s="53"/>
      <c r="E45" s="47">
        <v>106344.08</v>
      </c>
      <c r="F45" s="47">
        <v>36802.400000000001</v>
      </c>
      <c r="G45" s="47">
        <v>89358.17</v>
      </c>
      <c r="H45" s="16"/>
      <c r="I45" s="47">
        <v>57802</v>
      </c>
      <c r="J45" s="47">
        <v>15141482.279999999</v>
      </c>
      <c r="K45" s="47">
        <v>20533660.440000001</v>
      </c>
      <c r="L45" s="47">
        <v>1943938.2</v>
      </c>
      <c r="M45" s="47">
        <v>1036710</v>
      </c>
      <c r="N45" s="15"/>
      <c r="O45" s="14" t="s">
        <v>160</v>
      </c>
    </row>
    <row r="46" spans="1:16" s="13" customFormat="1" ht="15">
      <c r="A46" s="21"/>
      <c r="B46" s="18" t="s">
        <v>159</v>
      </c>
      <c r="C46" s="20"/>
      <c r="D46" s="49"/>
      <c r="E46" s="47">
        <v>135797.5</v>
      </c>
      <c r="F46" s="47">
        <v>9701.2000000000007</v>
      </c>
      <c r="G46" s="47">
        <v>344763.04</v>
      </c>
      <c r="H46" s="16"/>
      <c r="I46" s="47">
        <v>80.989999999999995</v>
      </c>
      <c r="J46" s="47">
        <v>11754133</v>
      </c>
      <c r="K46" s="47">
        <v>18763166.91</v>
      </c>
      <c r="L46" s="47">
        <v>1141350</v>
      </c>
      <c r="M46" s="47">
        <v>407610</v>
      </c>
      <c r="N46" s="15"/>
      <c r="O46" s="14" t="s">
        <v>158</v>
      </c>
    </row>
    <row r="47" spans="1:16" s="13" customFormat="1" ht="15">
      <c r="A47" s="18"/>
      <c r="B47" s="18" t="s">
        <v>157</v>
      </c>
      <c r="C47" s="15"/>
      <c r="D47" s="49"/>
      <c r="E47" s="47">
        <v>272298.01</v>
      </c>
      <c r="F47" s="47">
        <v>62660.800000000003</v>
      </c>
      <c r="G47" s="47">
        <v>400838.67</v>
      </c>
      <c r="H47" s="16"/>
      <c r="I47" s="47">
        <v>111699</v>
      </c>
      <c r="J47" s="47">
        <v>17965810</v>
      </c>
      <c r="K47" s="47">
        <v>25240878.129999999</v>
      </c>
      <c r="L47" s="47">
        <v>4057616</v>
      </c>
      <c r="M47" s="47">
        <v>1437204</v>
      </c>
      <c r="N47" s="15"/>
      <c r="O47" s="14" t="s">
        <v>156</v>
      </c>
    </row>
    <row r="48" spans="1:16" s="13" customFormat="1" ht="15">
      <c r="A48" s="18"/>
      <c r="B48" s="18" t="s">
        <v>155</v>
      </c>
      <c r="C48" s="15"/>
      <c r="D48" s="49"/>
      <c r="E48" s="47">
        <v>200095.46</v>
      </c>
      <c r="F48" s="47">
        <v>53653.2</v>
      </c>
      <c r="G48" s="47">
        <v>203855.89</v>
      </c>
      <c r="H48" s="16"/>
      <c r="I48" s="47">
        <v>243390</v>
      </c>
      <c r="J48" s="47">
        <v>18496516</v>
      </c>
      <c r="K48" s="47">
        <v>16944826.600000001</v>
      </c>
      <c r="L48" s="47">
        <v>5250400</v>
      </c>
      <c r="M48" s="47">
        <v>9096383</v>
      </c>
      <c r="N48" s="15"/>
      <c r="O48" s="14" t="s">
        <v>154</v>
      </c>
    </row>
    <row r="49" spans="1:15" s="13" customFormat="1" ht="15">
      <c r="A49" s="18"/>
      <c r="B49" s="18" t="s">
        <v>153</v>
      </c>
      <c r="C49" s="15"/>
      <c r="D49" s="49"/>
      <c r="E49" s="47">
        <v>197601.75</v>
      </c>
      <c r="F49" s="47">
        <v>53616</v>
      </c>
      <c r="G49" s="47">
        <v>349925.63</v>
      </c>
      <c r="H49" s="16"/>
      <c r="I49" s="47">
        <v>158573.4</v>
      </c>
      <c r="J49" s="47">
        <v>27626824</v>
      </c>
      <c r="K49" s="47">
        <v>22146975.539999999</v>
      </c>
      <c r="L49" s="47">
        <v>13268530</v>
      </c>
      <c r="M49" s="47">
        <v>5549230</v>
      </c>
      <c r="N49" s="15"/>
      <c r="O49" s="14" t="s">
        <v>152</v>
      </c>
    </row>
    <row r="50" spans="1:15" s="13" customFormat="1" ht="15">
      <c r="A50" s="18"/>
      <c r="B50" s="18" t="s">
        <v>151</v>
      </c>
      <c r="C50" s="15"/>
      <c r="D50" s="49"/>
      <c r="E50" s="47">
        <v>252979.78</v>
      </c>
      <c r="F50" s="47">
        <v>128893</v>
      </c>
      <c r="G50" s="47">
        <v>1686309.35</v>
      </c>
      <c r="H50" s="16"/>
      <c r="I50" s="47">
        <v>75070.2</v>
      </c>
      <c r="J50" s="47">
        <v>22799504</v>
      </c>
      <c r="K50" s="47">
        <v>29257974.52</v>
      </c>
      <c r="L50" s="47">
        <v>576780</v>
      </c>
      <c r="M50" s="47">
        <v>530440.5</v>
      </c>
      <c r="N50" s="15"/>
      <c r="O50" s="14" t="s">
        <v>150</v>
      </c>
    </row>
    <row r="51" spans="1:15" s="13" customFormat="1" ht="15">
      <c r="A51" s="18"/>
      <c r="B51" s="18" t="s">
        <v>149</v>
      </c>
      <c r="C51" s="15"/>
      <c r="D51" s="49"/>
      <c r="E51" s="47">
        <v>183855.17</v>
      </c>
      <c r="F51" s="47">
        <v>70238.850000000006</v>
      </c>
      <c r="G51" s="47">
        <v>236234.08</v>
      </c>
      <c r="H51" s="16"/>
      <c r="I51" s="47">
        <v>282600</v>
      </c>
      <c r="J51" s="47">
        <v>24727116</v>
      </c>
      <c r="K51" s="47">
        <v>29778593.559999999</v>
      </c>
      <c r="L51" s="47">
        <v>2437200</v>
      </c>
      <c r="M51" s="47">
        <v>1154286</v>
      </c>
      <c r="N51" s="15"/>
      <c r="O51" s="14" t="s">
        <v>148</v>
      </c>
    </row>
    <row r="52" spans="1:15" s="13" customFormat="1" ht="15">
      <c r="A52" s="21" t="s">
        <v>147</v>
      </c>
      <c r="B52" s="18"/>
      <c r="C52" s="15"/>
      <c r="D52" s="49"/>
      <c r="E52" s="48">
        <f t="shared" ref="E52:M52" si="3">SUM(E53:E55)</f>
        <v>1310378.93</v>
      </c>
      <c r="F52" s="48">
        <f t="shared" si="3"/>
        <v>1237168</v>
      </c>
      <c r="G52" s="48">
        <f t="shared" si="3"/>
        <v>1460400.4300000002</v>
      </c>
      <c r="H52" s="48">
        <f t="shared" si="3"/>
        <v>0</v>
      </c>
      <c r="I52" s="48">
        <f t="shared" si="3"/>
        <v>937200</v>
      </c>
      <c r="J52" s="48">
        <f t="shared" si="3"/>
        <v>92747853.859999999</v>
      </c>
      <c r="K52" s="48">
        <f t="shared" si="3"/>
        <v>111191714.09</v>
      </c>
      <c r="L52" s="48">
        <f t="shared" si="3"/>
        <v>21462145.27</v>
      </c>
      <c r="M52" s="48">
        <f t="shared" si="3"/>
        <v>8792494.7100000009</v>
      </c>
      <c r="N52" s="15"/>
      <c r="O52" s="21" t="s">
        <v>146</v>
      </c>
    </row>
    <row r="53" spans="1:15" s="13" customFormat="1" ht="15">
      <c r="A53" s="18"/>
      <c r="B53" s="18" t="s">
        <v>145</v>
      </c>
      <c r="C53" s="15"/>
      <c r="D53" s="49"/>
      <c r="E53" s="47">
        <v>1009399.03</v>
      </c>
      <c r="F53" s="47">
        <v>746859.2</v>
      </c>
      <c r="G53" s="47">
        <v>642296.55000000005</v>
      </c>
      <c r="H53" s="16"/>
      <c r="I53" s="47">
        <v>672240</v>
      </c>
      <c r="J53" s="47">
        <v>32427677</v>
      </c>
      <c r="K53" s="47">
        <v>36872932.119999997</v>
      </c>
      <c r="L53" s="47">
        <v>10318553.74</v>
      </c>
      <c r="M53" s="47">
        <v>7262597.71</v>
      </c>
      <c r="N53" s="15"/>
      <c r="O53" s="14" t="s">
        <v>144</v>
      </c>
    </row>
    <row r="54" spans="1:15" s="13" customFormat="1" ht="15">
      <c r="A54" s="18"/>
      <c r="B54" s="18" t="s">
        <v>143</v>
      </c>
      <c r="C54" s="15"/>
      <c r="D54" s="49"/>
      <c r="E54" s="47">
        <v>154211.48000000001</v>
      </c>
      <c r="F54" s="47">
        <v>206004.4</v>
      </c>
      <c r="G54" s="47">
        <v>454361.4</v>
      </c>
      <c r="H54" s="16"/>
      <c r="I54" s="47">
        <v>52810</v>
      </c>
      <c r="J54" s="47">
        <v>35430055.859999999</v>
      </c>
      <c r="K54" s="47">
        <v>42322175.939999998</v>
      </c>
      <c r="L54" s="47">
        <v>5968567.5800000001</v>
      </c>
      <c r="M54" s="47">
        <v>763233</v>
      </c>
      <c r="N54" s="15"/>
      <c r="O54" s="14" t="s">
        <v>142</v>
      </c>
    </row>
    <row r="55" spans="1:15" s="13" customFormat="1" ht="15">
      <c r="A55" s="18"/>
      <c r="B55" s="18" t="s">
        <v>141</v>
      </c>
      <c r="C55" s="15"/>
      <c r="D55" s="49"/>
      <c r="E55" s="47">
        <v>146768.42000000001</v>
      </c>
      <c r="F55" s="47">
        <v>284304.40000000002</v>
      </c>
      <c r="G55" s="47">
        <v>363742.48</v>
      </c>
      <c r="H55" s="16"/>
      <c r="I55" s="47">
        <v>212150</v>
      </c>
      <c r="J55" s="47">
        <v>24890121</v>
      </c>
      <c r="K55" s="47">
        <v>31996606.030000001</v>
      </c>
      <c r="L55" s="47">
        <v>5175023.95</v>
      </c>
      <c r="M55" s="47">
        <v>766664</v>
      </c>
      <c r="N55" s="15"/>
      <c r="O55" s="14" t="s">
        <v>140</v>
      </c>
    </row>
    <row r="56" spans="1:15" s="13" customFormat="1" ht="15">
      <c r="A56" s="21" t="s">
        <v>139</v>
      </c>
      <c r="B56" s="18"/>
      <c r="C56" s="15"/>
      <c r="D56" s="49"/>
      <c r="E56" s="48">
        <f t="shared" ref="E56:M56" si="4">SUM(E57:E60,E78:E83)</f>
        <v>3439942.2199999997</v>
      </c>
      <c r="F56" s="48">
        <f t="shared" si="4"/>
        <v>1383177.45</v>
      </c>
      <c r="G56" s="48">
        <f t="shared" si="4"/>
        <v>4284438.9499999993</v>
      </c>
      <c r="H56" s="48">
        <f t="shared" si="4"/>
        <v>0</v>
      </c>
      <c r="I56" s="48">
        <f t="shared" si="4"/>
        <v>1511238</v>
      </c>
      <c r="J56" s="48">
        <f t="shared" si="4"/>
        <v>177921589.72000003</v>
      </c>
      <c r="K56" s="48">
        <f t="shared" si="4"/>
        <v>252281139.06999999</v>
      </c>
      <c r="L56" s="48">
        <f t="shared" si="4"/>
        <v>29434446.149999999</v>
      </c>
      <c r="M56" s="48">
        <f t="shared" si="4"/>
        <v>15170026.16</v>
      </c>
      <c r="N56" s="15"/>
      <c r="O56" s="21" t="s">
        <v>138</v>
      </c>
    </row>
    <row r="57" spans="1:15" s="13" customFormat="1" ht="15">
      <c r="A57" s="21"/>
      <c r="B57" s="18" t="s">
        <v>137</v>
      </c>
      <c r="C57" s="15"/>
      <c r="D57" s="49"/>
      <c r="E57" s="47">
        <v>556959.35</v>
      </c>
      <c r="F57" s="47">
        <v>291870.25</v>
      </c>
      <c r="G57" s="47">
        <v>1003825.16</v>
      </c>
      <c r="H57" s="16"/>
      <c r="I57" s="47">
        <v>259301</v>
      </c>
      <c r="J57" s="47">
        <v>39170395</v>
      </c>
      <c r="K57" s="47">
        <v>48728034.340000004</v>
      </c>
      <c r="L57" s="47">
        <v>8421952.3699999992</v>
      </c>
      <c r="M57" s="47">
        <v>982492</v>
      </c>
      <c r="N57" s="15"/>
      <c r="O57" s="14" t="s">
        <v>136</v>
      </c>
    </row>
    <row r="58" spans="1:15" s="13" customFormat="1" ht="15">
      <c r="A58" s="18"/>
      <c r="B58" s="18" t="s">
        <v>135</v>
      </c>
      <c r="D58" s="17"/>
      <c r="E58" s="47">
        <v>276526.33</v>
      </c>
      <c r="F58" s="47">
        <v>37801.800000000003</v>
      </c>
      <c r="G58" s="47">
        <v>494562.14</v>
      </c>
      <c r="H58" s="16"/>
      <c r="I58" s="47">
        <v>284934</v>
      </c>
      <c r="J58" s="47">
        <v>17557623.109999999</v>
      </c>
      <c r="K58" s="47">
        <v>24554523.629999999</v>
      </c>
      <c r="L58" s="47">
        <v>2436051.86</v>
      </c>
      <c r="M58" s="47">
        <v>625824.5</v>
      </c>
      <c r="N58" s="15"/>
      <c r="O58" s="14" t="s">
        <v>134</v>
      </c>
    </row>
    <row r="59" spans="1:15" s="13" customFormat="1" ht="15">
      <c r="B59" s="18" t="s">
        <v>133</v>
      </c>
      <c r="D59" s="53"/>
      <c r="E59" s="47">
        <v>491057.1</v>
      </c>
      <c r="F59" s="47">
        <v>301840</v>
      </c>
      <c r="G59" s="47">
        <v>893775.45</v>
      </c>
      <c r="H59" s="16"/>
      <c r="I59" s="47">
        <v>240410</v>
      </c>
      <c r="J59" s="47">
        <v>34816172</v>
      </c>
      <c r="K59" s="47">
        <v>42294529.369999997</v>
      </c>
      <c r="L59" s="47">
        <v>2651267.2799999998</v>
      </c>
      <c r="M59" s="47">
        <v>982373</v>
      </c>
      <c r="N59" s="15"/>
      <c r="O59" s="14" t="s">
        <v>132</v>
      </c>
    </row>
    <row r="60" spans="1:15" s="13" customFormat="1" ht="15">
      <c r="B60" s="18" t="s">
        <v>131</v>
      </c>
      <c r="D60" s="53"/>
      <c r="E60" s="47">
        <v>607155.36</v>
      </c>
      <c r="F60" s="47">
        <v>94899.8</v>
      </c>
      <c r="G60" s="47">
        <v>201836.11</v>
      </c>
      <c r="H60" s="16"/>
      <c r="I60" s="47">
        <v>103885</v>
      </c>
      <c r="J60" s="47">
        <v>17642475</v>
      </c>
      <c r="K60" s="47">
        <v>21664631.129999999</v>
      </c>
      <c r="L60" s="47">
        <v>3175253.3</v>
      </c>
      <c r="M60" s="47">
        <v>9062190.1600000001</v>
      </c>
      <c r="N60" s="15"/>
      <c r="O60" s="14" t="s">
        <v>130</v>
      </c>
    </row>
    <row r="61" spans="1:15">
      <c r="A61" s="10"/>
      <c r="B61" s="10"/>
      <c r="C61" s="10"/>
      <c r="D61" s="12"/>
      <c r="E61" s="44"/>
      <c r="F61" s="44"/>
      <c r="G61" s="44"/>
      <c r="H61" s="45"/>
      <c r="I61" s="44"/>
      <c r="J61" s="44"/>
      <c r="K61" s="44"/>
      <c r="L61" s="44"/>
      <c r="M61" s="44"/>
      <c r="N61" s="43"/>
      <c r="O61" s="43"/>
    </row>
    <row r="62" spans="1:15">
      <c r="A62" s="2"/>
      <c r="B62" s="2"/>
      <c r="C62" s="2"/>
      <c r="D62" s="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  <row r="63" spans="1:15">
      <c r="A63" s="2"/>
      <c r="B63" s="2"/>
      <c r="C63" s="2"/>
      <c r="D63" s="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</row>
    <row r="64" spans="1:15">
      <c r="A64" s="2"/>
      <c r="B64" s="2"/>
      <c r="C64" s="2"/>
      <c r="D64" s="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</row>
    <row r="65" spans="1:16">
      <c r="A65" s="2"/>
      <c r="B65" s="2"/>
      <c r="C65" s="2"/>
      <c r="D65" s="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</row>
    <row r="66" spans="1:16" s="6" customFormat="1">
      <c r="B66" s="7" t="s">
        <v>62</v>
      </c>
      <c r="C66" s="5">
        <v>16.3</v>
      </c>
      <c r="D66" s="7" t="s">
        <v>98</v>
      </c>
    </row>
    <row r="67" spans="1:16" s="3" customFormat="1">
      <c r="B67" s="6" t="s">
        <v>97</v>
      </c>
      <c r="C67" s="5">
        <v>16.3</v>
      </c>
      <c r="D67" s="4" t="s">
        <v>96</v>
      </c>
    </row>
    <row r="68" spans="1:16" s="3" customFormat="1">
      <c r="B68" s="6"/>
      <c r="C68" s="5"/>
      <c r="D68" s="4" t="s">
        <v>95</v>
      </c>
    </row>
    <row r="69" spans="1:16" s="3" customFormat="1" ht="15" customHeight="1">
      <c r="B69" s="6"/>
      <c r="C69" s="5"/>
      <c r="D69" s="4"/>
      <c r="O69" s="41" t="s">
        <v>57</v>
      </c>
    </row>
    <row r="70" spans="1:16" ht="3" customHeight="1"/>
    <row r="71" spans="1:16" s="13" customFormat="1" ht="15">
      <c r="A71" s="40"/>
      <c r="B71" s="40"/>
      <c r="C71" s="40"/>
      <c r="D71" s="39"/>
      <c r="E71" s="71" t="s">
        <v>56</v>
      </c>
      <c r="F71" s="72"/>
      <c r="G71" s="72"/>
      <c r="H71" s="72"/>
      <c r="I71" s="72"/>
      <c r="J71" s="73"/>
      <c r="K71" s="59" t="s">
        <v>51</v>
      </c>
      <c r="L71" s="60"/>
      <c r="M71" s="60"/>
      <c r="N71" s="38" t="s">
        <v>55</v>
      </c>
      <c r="O71" s="37"/>
    </row>
    <row r="72" spans="1:16" s="13" customFormat="1" ht="15">
      <c r="A72" s="15"/>
      <c r="B72" s="15"/>
      <c r="C72" s="15"/>
      <c r="D72" s="17"/>
      <c r="E72" s="68" t="s">
        <v>54</v>
      </c>
      <c r="F72" s="69"/>
      <c r="G72" s="69"/>
      <c r="H72" s="69"/>
      <c r="I72" s="69"/>
      <c r="J72" s="70"/>
      <c r="K72" s="61" t="s">
        <v>26</v>
      </c>
      <c r="L72" s="62"/>
      <c r="M72" s="63"/>
      <c r="N72" s="36"/>
      <c r="O72" s="35"/>
    </row>
    <row r="73" spans="1:16" s="13" customFormat="1" ht="15">
      <c r="A73" s="66" t="s">
        <v>53</v>
      </c>
      <c r="B73" s="66"/>
      <c r="C73" s="66"/>
      <c r="D73" s="67"/>
      <c r="E73" s="33"/>
      <c r="F73" s="33" t="s">
        <v>52</v>
      </c>
      <c r="G73" s="33"/>
      <c r="H73" s="33"/>
      <c r="J73" s="32"/>
      <c r="K73" s="32"/>
      <c r="L73" s="32" t="s">
        <v>51</v>
      </c>
      <c r="M73" s="32" t="s">
        <v>51</v>
      </c>
      <c r="N73" s="64" t="s">
        <v>50</v>
      </c>
      <c r="O73" s="65"/>
      <c r="P73" s="31"/>
    </row>
    <row r="74" spans="1:16" s="13" customFormat="1" ht="15">
      <c r="A74" s="74" t="s">
        <v>49</v>
      </c>
      <c r="B74" s="74"/>
      <c r="C74" s="74"/>
      <c r="D74" s="67"/>
      <c r="E74" s="33" t="s">
        <v>48</v>
      </c>
      <c r="F74" s="33" t="s">
        <v>47</v>
      </c>
      <c r="G74" s="33" t="s">
        <v>46</v>
      </c>
      <c r="H74" s="33" t="s">
        <v>45</v>
      </c>
      <c r="I74" s="33" t="s">
        <v>44</v>
      </c>
      <c r="J74" s="32" t="s">
        <v>43</v>
      </c>
      <c r="K74" s="32" t="s">
        <v>42</v>
      </c>
      <c r="L74" s="32" t="s">
        <v>41</v>
      </c>
      <c r="M74" s="32" t="s">
        <v>40</v>
      </c>
      <c r="N74" s="64" t="s">
        <v>39</v>
      </c>
      <c r="O74" s="65"/>
      <c r="P74" s="31"/>
    </row>
    <row r="75" spans="1:16" s="13" customFormat="1" ht="15">
      <c r="A75" s="15"/>
      <c r="B75" s="15"/>
      <c r="C75" s="15"/>
      <c r="D75" s="17"/>
      <c r="E75" s="33" t="s">
        <v>38</v>
      </c>
      <c r="F75" s="33" t="s">
        <v>37</v>
      </c>
      <c r="G75" s="33" t="s">
        <v>36</v>
      </c>
      <c r="H75" s="33" t="s">
        <v>35</v>
      </c>
      <c r="I75" s="33" t="s">
        <v>34</v>
      </c>
      <c r="J75" s="32" t="s">
        <v>33</v>
      </c>
      <c r="K75" s="32" t="s">
        <v>32</v>
      </c>
      <c r="L75" s="32" t="s">
        <v>31</v>
      </c>
      <c r="M75" s="32" t="s">
        <v>30</v>
      </c>
      <c r="N75" s="64" t="s">
        <v>29</v>
      </c>
      <c r="O75" s="65"/>
      <c r="P75" s="31"/>
    </row>
    <row r="76" spans="1:16" s="13" customFormat="1" ht="15">
      <c r="A76" s="30"/>
      <c r="B76" s="30"/>
      <c r="C76" s="30"/>
      <c r="D76" s="29"/>
      <c r="E76" s="26" t="s">
        <v>28</v>
      </c>
      <c r="F76" s="28"/>
      <c r="G76" s="26"/>
      <c r="H76" s="26" t="s">
        <v>27</v>
      </c>
      <c r="I76" s="26"/>
      <c r="J76" s="26"/>
      <c r="K76" s="26" t="s">
        <v>26</v>
      </c>
      <c r="L76" s="27" t="s">
        <v>25</v>
      </c>
      <c r="M76" s="26" t="s">
        <v>24</v>
      </c>
      <c r="N76" s="25"/>
      <c r="O76" s="24"/>
    </row>
    <row r="77" spans="1:16" s="13" customFormat="1" ht="3" customHeight="1">
      <c r="A77" s="75" t="s">
        <v>55</v>
      </c>
      <c r="B77" s="75"/>
      <c r="C77" s="75"/>
      <c r="D77" s="76"/>
      <c r="E77" s="50"/>
      <c r="F77" s="50"/>
      <c r="G77" s="50"/>
      <c r="H77" s="50"/>
      <c r="I77" s="50"/>
      <c r="J77" s="50"/>
      <c r="K77" s="50"/>
      <c r="L77" s="50"/>
      <c r="M77" s="50"/>
      <c r="N77" s="36"/>
      <c r="O77" s="35"/>
    </row>
    <row r="78" spans="1:16" s="13" customFormat="1" ht="15">
      <c r="B78" s="18" t="s">
        <v>129</v>
      </c>
      <c r="D78" s="49"/>
      <c r="E78" s="47">
        <v>349366.06</v>
      </c>
      <c r="F78" s="47">
        <v>152224.79999999999</v>
      </c>
      <c r="G78" s="47">
        <v>181637.06</v>
      </c>
      <c r="H78" s="16"/>
      <c r="I78" s="47">
        <v>124142</v>
      </c>
      <c r="J78" s="47">
        <v>10619940</v>
      </c>
      <c r="K78" s="47">
        <v>18219065.579999998</v>
      </c>
      <c r="L78" s="47">
        <v>4550757.6900000004</v>
      </c>
      <c r="M78" s="47">
        <v>789818</v>
      </c>
      <c r="N78" s="15"/>
      <c r="O78" s="14" t="s">
        <v>128</v>
      </c>
    </row>
    <row r="79" spans="1:16" s="13" customFormat="1" ht="15">
      <c r="B79" s="18" t="s">
        <v>127</v>
      </c>
      <c r="D79" s="49"/>
      <c r="E79" s="47">
        <v>397684.72</v>
      </c>
      <c r="F79" s="47">
        <v>84681</v>
      </c>
      <c r="G79" s="47">
        <v>187377.76</v>
      </c>
      <c r="H79" s="16"/>
      <c r="I79" s="47">
        <v>120721</v>
      </c>
      <c r="J79" s="47">
        <v>13878736</v>
      </c>
      <c r="K79" s="47">
        <v>22075395.789999999</v>
      </c>
      <c r="L79" s="47">
        <v>191100</v>
      </c>
      <c r="M79" s="47">
        <v>454636.5</v>
      </c>
      <c r="N79" s="15"/>
      <c r="O79" s="14" t="s">
        <v>126</v>
      </c>
    </row>
    <row r="80" spans="1:16" s="13" customFormat="1" ht="15">
      <c r="B80" s="18" t="s">
        <v>125</v>
      </c>
      <c r="D80" s="49"/>
      <c r="E80" s="47">
        <v>211398.24</v>
      </c>
      <c r="F80" s="47">
        <v>38695.699999999997</v>
      </c>
      <c r="G80" s="47">
        <v>208527.65</v>
      </c>
      <c r="H80" s="16"/>
      <c r="I80" s="47">
        <v>164580</v>
      </c>
      <c r="J80" s="47">
        <v>5139645</v>
      </c>
      <c r="K80" s="47">
        <v>14467059.08</v>
      </c>
      <c r="L80" s="47">
        <v>1671000</v>
      </c>
      <c r="M80" s="47">
        <v>476691</v>
      </c>
      <c r="N80" s="15"/>
      <c r="O80" s="14" t="s">
        <v>124</v>
      </c>
    </row>
    <row r="81" spans="1:15" s="13" customFormat="1" ht="15">
      <c r="B81" s="18" t="s">
        <v>123</v>
      </c>
      <c r="D81" s="49"/>
      <c r="E81" s="47">
        <v>138176.07</v>
      </c>
      <c r="F81" s="47">
        <v>267066.40000000002</v>
      </c>
      <c r="G81" s="47">
        <v>601757.38</v>
      </c>
      <c r="H81" s="16"/>
      <c r="I81" s="47">
        <v>78425</v>
      </c>
      <c r="J81" s="47">
        <v>20819765.59</v>
      </c>
      <c r="K81" s="47">
        <v>29920305.260000002</v>
      </c>
      <c r="L81" s="47">
        <v>1434990</v>
      </c>
      <c r="M81" s="47">
        <v>650418</v>
      </c>
      <c r="N81" s="15"/>
      <c r="O81" s="14" t="s">
        <v>122</v>
      </c>
    </row>
    <row r="82" spans="1:15" s="13" customFormat="1" ht="15">
      <c r="B82" s="18" t="s">
        <v>121</v>
      </c>
      <c r="D82" s="49"/>
      <c r="E82" s="47">
        <v>117558.9</v>
      </c>
      <c r="F82" s="47">
        <v>10739</v>
      </c>
      <c r="G82" s="47">
        <v>71211.78</v>
      </c>
      <c r="H82" s="16"/>
      <c r="I82" s="47">
        <v>41300</v>
      </c>
      <c r="J82" s="47">
        <v>4425645</v>
      </c>
      <c r="K82" s="47">
        <v>12740953.970000001</v>
      </c>
      <c r="L82" s="47">
        <v>2465393.65</v>
      </c>
      <c r="M82" s="47">
        <v>499156</v>
      </c>
      <c r="N82" s="15"/>
      <c r="O82" s="14" t="s">
        <v>120</v>
      </c>
    </row>
    <row r="83" spans="1:15" s="13" customFormat="1" ht="15">
      <c r="B83" s="18" t="s">
        <v>119</v>
      </c>
      <c r="D83" s="49"/>
      <c r="E83" s="47">
        <v>294060.09000000003</v>
      </c>
      <c r="F83" s="47">
        <v>103358.7</v>
      </c>
      <c r="G83" s="47">
        <v>439928.46</v>
      </c>
      <c r="H83" s="16"/>
      <c r="I83" s="47">
        <v>93540</v>
      </c>
      <c r="J83" s="47">
        <v>13851193.02</v>
      </c>
      <c r="K83" s="47">
        <v>17616640.920000002</v>
      </c>
      <c r="L83" s="47">
        <v>2436680</v>
      </c>
      <c r="M83" s="47">
        <v>646427</v>
      </c>
      <c r="N83" s="15"/>
      <c r="O83" s="14" t="s">
        <v>118</v>
      </c>
    </row>
    <row r="84" spans="1:15" s="13" customFormat="1" ht="15">
      <c r="A84" s="21" t="s">
        <v>116</v>
      </c>
      <c r="B84" s="15"/>
      <c r="D84" s="49"/>
      <c r="E84" s="48">
        <f t="shared" ref="E84:M84" si="5">SUM(E85:E93)</f>
        <v>17524942.960000001</v>
      </c>
      <c r="F84" s="48">
        <f t="shared" si="5"/>
        <v>2130880.4699999997</v>
      </c>
      <c r="G84" s="48">
        <f t="shared" si="5"/>
        <v>4624525.51</v>
      </c>
      <c r="H84" s="48">
        <f t="shared" si="5"/>
        <v>462510</v>
      </c>
      <c r="I84" s="48">
        <f t="shared" si="5"/>
        <v>1541396</v>
      </c>
      <c r="J84" s="48">
        <f t="shared" si="5"/>
        <v>148913442.94</v>
      </c>
      <c r="K84" s="48">
        <f t="shared" si="5"/>
        <v>223778373.32000005</v>
      </c>
      <c r="L84" s="48">
        <f t="shared" si="5"/>
        <v>35789446.970000006</v>
      </c>
      <c r="M84" s="48">
        <f t="shared" si="5"/>
        <v>8021759.9199999999</v>
      </c>
      <c r="N84" s="15"/>
      <c r="O84" s="21" t="s">
        <v>117</v>
      </c>
    </row>
    <row r="85" spans="1:15" s="13" customFormat="1" ht="15">
      <c r="B85" s="18" t="s">
        <v>116</v>
      </c>
      <c r="D85" s="49"/>
      <c r="E85" s="47">
        <v>5152669.91</v>
      </c>
      <c r="F85" s="47">
        <v>921708.29</v>
      </c>
      <c r="G85" s="47">
        <v>1586738.23</v>
      </c>
      <c r="H85" s="16">
        <v>462510</v>
      </c>
      <c r="I85" s="47">
        <v>125700</v>
      </c>
      <c r="J85" s="47">
        <v>31765672.09</v>
      </c>
      <c r="K85" s="47">
        <v>43850995.32</v>
      </c>
      <c r="L85" s="47">
        <v>8948597.5</v>
      </c>
      <c r="M85" s="47">
        <v>954786.42</v>
      </c>
      <c r="N85" s="15"/>
      <c r="O85" s="14" t="s">
        <v>115</v>
      </c>
    </row>
    <row r="86" spans="1:15" s="13" customFormat="1" ht="15">
      <c r="B86" s="18" t="s">
        <v>114</v>
      </c>
      <c r="D86" s="49"/>
      <c r="E86" s="47">
        <v>601921.05000000005</v>
      </c>
      <c r="F86" s="47">
        <v>551592.57999999996</v>
      </c>
      <c r="G86" s="47">
        <v>580458.53</v>
      </c>
      <c r="H86" s="16"/>
      <c r="I86" s="47">
        <v>501270</v>
      </c>
      <c r="J86" s="47">
        <v>15753409</v>
      </c>
      <c r="K86" s="47">
        <v>21410314.52</v>
      </c>
      <c r="L86" s="47">
        <v>6811363.8700000001</v>
      </c>
      <c r="M86" s="47">
        <v>762551</v>
      </c>
      <c r="N86" s="15"/>
      <c r="O86" s="14" t="s">
        <v>113</v>
      </c>
    </row>
    <row r="87" spans="1:15" s="13" customFormat="1" ht="15">
      <c r="B87" s="18" t="s">
        <v>112</v>
      </c>
      <c r="D87" s="49"/>
      <c r="E87" s="47">
        <v>1003582.25</v>
      </c>
      <c r="F87" s="47">
        <v>133951.4</v>
      </c>
      <c r="G87" s="47">
        <v>285006.63</v>
      </c>
      <c r="H87" s="16"/>
      <c r="I87" s="47">
        <v>184148</v>
      </c>
      <c r="J87" s="47">
        <v>30339778.789999999</v>
      </c>
      <c r="K87" s="47">
        <v>42785029.369999997</v>
      </c>
      <c r="L87" s="47">
        <v>4693490</v>
      </c>
      <c r="M87" s="47">
        <v>1641285.5</v>
      </c>
      <c r="N87" s="15"/>
      <c r="O87" s="14" t="s">
        <v>111</v>
      </c>
    </row>
    <row r="88" spans="1:15" s="13" customFormat="1" ht="15">
      <c r="B88" s="18" t="s">
        <v>110</v>
      </c>
      <c r="D88" s="49"/>
      <c r="E88" s="47">
        <v>301098.5</v>
      </c>
      <c r="F88" s="47">
        <v>312466</v>
      </c>
      <c r="G88" s="47">
        <v>236410.36</v>
      </c>
      <c r="H88" s="16"/>
      <c r="I88" s="47">
        <v>87043</v>
      </c>
      <c r="J88" s="47">
        <v>4817928</v>
      </c>
      <c r="K88" s="47">
        <v>11080722.73</v>
      </c>
      <c r="L88" s="47">
        <v>3127740</v>
      </c>
      <c r="M88" s="47">
        <v>620563</v>
      </c>
      <c r="N88" s="15"/>
      <c r="O88" s="14" t="s">
        <v>109</v>
      </c>
    </row>
    <row r="89" spans="1:15" s="13" customFormat="1" ht="15">
      <c r="B89" s="18" t="s">
        <v>108</v>
      </c>
      <c r="D89" s="49"/>
      <c r="E89" s="47">
        <v>566761.86</v>
      </c>
      <c r="F89" s="47">
        <v>45973.2</v>
      </c>
      <c r="G89" s="47">
        <v>439414.33</v>
      </c>
      <c r="H89" s="16"/>
      <c r="I89" s="47">
        <v>59900</v>
      </c>
      <c r="J89" s="47">
        <v>8732464</v>
      </c>
      <c r="K89" s="47">
        <v>15076242.439999999</v>
      </c>
      <c r="L89" s="47">
        <v>4161175</v>
      </c>
      <c r="M89" s="47">
        <v>839505</v>
      </c>
      <c r="N89" s="15"/>
      <c r="O89" s="14" t="s">
        <v>107</v>
      </c>
    </row>
    <row r="90" spans="1:15" s="13" customFormat="1" ht="15">
      <c r="B90" s="18" t="s">
        <v>106</v>
      </c>
      <c r="C90" s="20"/>
      <c r="D90" s="17"/>
      <c r="E90" s="47">
        <v>194178.88</v>
      </c>
      <c r="F90" s="47">
        <v>8407.2000000000007</v>
      </c>
      <c r="G90" s="47">
        <v>348833.89</v>
      </c>
      <c r="H90" s="16"/>
      <c r="I90" s="47">
        <v>34820</v>
      </c>
      <c r="J90" s="47">
        <v>12622620.470000001</v>
      </c>
      <c r="K90" s="47">
        <v>20813864.940000001</v>
      </c>
      <c r="L90" s="47">
        <v>743116.01</v>
      </c>
      <c r="M90" s="47">
        <v>590236</v>
      </c>
      <c r="N90" s="15"/>
      <c r="O90" s="14" t="s">
        <v>105</v>
      </c>
    </row>
    <row r="91" spans="1:15" s="13" customFormat="1" ht="15">
      <c r="A91" s="21"/>
      <c r="B91" s="18" t="s">
        <v>104</v>
      </c>
      <c r="C91" s="20"/>
      <c r="D91" s="53"/>
      <c r="E91" s="47">
        <v>294699.53999999998</v>
      </c>
      <c r="F91" s="47">
        <v>27994</v>
      </c>
      <c r="G91" s="47">
        <v>291530.23</v>
      </c>
      <c r="H91" s="16"/>
      <c r="I91" s="47">
        <v>258850</v>
      </c>
      <c r="J91" s="47">
        <v>13737759</v>
      </c>
      <c r="K91" s="47">
        <v>21175196.640000001</v>
      </c>
      <c r="L91" s="47">
        <v>2758516.1</v>
      </c>
      <c r="M91" s="47">
        <v>769199</v>
      </c>
      <c r="N91" s="15"/>
      <c r="O91" s="14" t="s">
        <v>103</v>
      </c>
    </row>
    <row r="92" spans="1:15" s="13" customFormat="1" ht="15">
      <c r="A92" s="21"/>
      <c r="B92" s="18" t="s">
        <v>102</v>
      </c>
      <c r="C92" s="20"/>
      <c r="D92" s="53"/>
      <c r="E92" s="47">
        <v>9098894.0500000007</v>
      </c>
      <c r="F92" s="47">
        <v>107110.8</v>
      </c>
      <c r="G92" s="47">
        <v>697020.7</v>
      </c>
      <c r="H92" s="16"/>
      <c r="I92" s="47">
        <v>127966</v>
      </c>
      <c r="J92" s="47">
        <v>17889976.59</v>
      </c>
      <c r="K92" s="47">
        <v>28626916.030000001</v>
      </c>
      <c r="L92" s="47">
        <v>3044903.49</v>
      </c>
      <c r="M92" s="47">
        <v>1382763</v>
      </c>
      <c r="N92" s="15"/>
      <c r="O92" s="14" t="s">
        <v>101</v>
      </c>
    </row>
    <row r="93" spans="1:15" s="13" customFormat="1" ht="15">
      <c r="A93" s="18"/>
      <c r="B93" s="18" t="s">
        <v>100</v>
      </c>
      <c r="C93" s="15"/>
      <c r="D93" s="49"/>
      <c r="E93" s="47">
        <v>311136.92</v>
      </c>
      <c r="F93" s="47">
        <v>21677</v>
      </c>
      <c r="G93" s="47">
        <v>159112.60999999999</v>
      </c>
      <c r="H93" s="16"/>
      <c r="I93" s="47">
        <v>161699</v>
      </c>
      <c r="J93" s="47">
        <v>13253835</v>
      </c>
      <c r="K93" s="47">
        <v>18959091.329999998</v>
      </c>
      <c r="L93" s="47">
        <v>1500545</v>
      </c>
      <c r="M93" s="47">
        <v>460871</v>
      </c>
      <c r="N93" s="15"/>
      <c r="O93" s="14" t="s">
        <v>99</v>
      </c>
    </row>
    <row r="94" spans="1:15">
      <c r="A94" s="43"/>
      <c r="B94" s="43"/>
      <c r="C94" s="43"/>
      <c r="D94" s="46"/>
      <c r="E94" s="44"/>
      <c r="F94" s="44"/>
      <c r="G94" s="44"/>
      <c r="H94" s="44"/>
      <c r="I94" s="44"/>
      <c r="J94" s="44"/>
      <c r="K94" s="44"/>
      <c r="L94" s="44"/>
      <c r="M94" s="44"/>
      <c r="N94" s="43"/>
      <c r="O94" s="43"/>
    </row>
    <row r="95" spans="1:1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</row>
    <row r="96" spans="1:1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</row>
    <row r="97" spans="1:16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</row>
    <row r="98" spans="1:16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</row>
    <row r="99" spans="1:1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6" s="6" customFormat="1">
      <c r="B100" s="7" t="s">
        <v>62</v>
      </c>
      <c r="C100" s="5">
        <v>16.3</v>
      </c>
      <c r="D100" s="7" t="s">
        <v>98</v>
      </c>
    </row>
    <row r="101" spans="1:16" s="3" customFormat="1">
      <c r="B101" s="6" t="s">
        <v>97</v>
      </c>
      <c r="C101" s="5">
        <v>16.3</v>
      </c>
      <c r="D101" s="4" t="s">
        <v>96</v>
      </c>
    </row>
    <row r="102" spans="1:16" s="3" customFormat="1">
      <c r="B102" s="6"/>
      <c r="C102" s="5"/>
      <c r="D102" s="4" t="s">
        <v>95</v>
      </c>
    </row>
    <row r="103" spans="1:16" s="3" customFormat="1" ht="15" customHeight="1">
      <c r="B103" s="6"/>
      <c r="C103" s="5"/>
      <c r="D103" s="4"/>
      <c r="O103" s="41" t="s">
        <v>57</v>
      </c>
    </row>
    <row r="104" spans="1:16" ht="3" customHeight="1"/>
    <row r="105" spans="1:16" s="13" customFormat="1" ht="15">
      <c r="A105" s="40"/>
      <c r="B105" s="40"/>
      <c r="C105" s="40"/>
      <c r="D105" s="39"/>
      <c r="E105" s="71" t="s">
        <v>56</v>
      </c>
      <c r="F105" s="72"/>
      <c r="G105" s="72"/>
      <c r="H105" s="72"/>
      <c r="I105" s="72"/>
      <c r="J105" s="73"/>
      <c r="K105" s="52" t="s">
        <v>51</v>
      </c>
      <c r="L105" s="51"/>
      <c r="M105" s="51"/>
      <c r="N105" s="38" t="s">
        <v>55</v>
      </c>
      <c r="O105" s="37"/>
    </row>
    <row r="106" spans="1:16" s="13" customFormat="1" ht="15">
      <c r="A106" s="15"/>
      <c r="B106" s="15"/>
      <c r="C106" s="15"/>
      <c r="D106" s="17"/>
      <c r="E106" s="68" t="s">
        <v>54</v>
      </c>
      <c r="F106" s="69"/>
      <c r="G106" s="69"/>
      <c r="H106" s="69"/>
      <c r="I106" s="69"/>
      <c r="J106" s="70"/>
      <c r="K106" s="61" t="s">
        <v>26</v>
      </c>
      <c r="L106" s="62"/>
      <c r="M106" s="63"/>
      <c r="N106" s="36"/>
      <c r="O106" s="35"/>
    </row>
    <row r="107" spans="1:16" s="13" customFormat="1" ht="15">
      <c r="A107" s="66" t="s">
        <v>53</v>
      </c>
      <c r="B107" s="66"/>
      <c r="C107" s="66"/>
      <c r="D107" s="67"/>
      <c r="E107" s="33"/>
      <c r="F107" s="33" t="s">
        <v>52</v>
      </c>
      <c r="G107" s="33"/>
      <c r="H107" s="33"/>
      <c r="J107" s="32"/>
      <c r="K107" s="32"/>
      <c r="L107" s="32" t="s">
        <v>51</v>
      </c>
      <c r="M107" s="32" t="s">
        <v>51</v>
      </c>
      <c r="N107" s="64" t="s">
        <v>50</v>
      </c>
      <c r="O107" s="65"/>
      <c r="P107" s="31"/>
    </row>
    <row r="108" spans="1:16" s="13" customFormat="1" ht="15">
      <c r="A108" s="74" t="s">
        <v>49</v>
      </c>
      <c r="B108" s="74"/>
      <c r="C108" s="74"/>
      <c r="D108" s="67"/>
      <c r="E108" s="33" t="s">
        <v>48</v>
      </c>
      <c r="F108" s="33" t="s">
        <v>47</v>
      </c>
      <c r="G108" s="33" t="s">
        <v>46</v>
      </c>
      <c r="H108" s="33" t="s">
        <v>45</v>
      </c>
      <c r="I108" s="33" t="s">
        <v>44</v>
      </c>
      <c r="J108" s="32" t="s">
        <v>43</v>
      </c>
      <c r="K108" s="32" t="s">
        <v>42</v>
      </c>
      <c r="L108" s="32" t="s">
        <v>41</v>
      </c>
      <c r="M108" s="32" t="s">
        <v>40</v>
      </c>
      <c r="N108" s="64" t="s">
        <v>39</v>
      </c>
      <c r="O108" s="65"/>
      <c r="P108" s="31"/>
    </row>
    <row r="109" spans="1:16" s="13" customFormat="1" ht="15">
      <c r="A109" s="15"/>
      <c r="B109" s="15"/>
      <c r="C109" s="15"/>
      <c r="D109" s="17"/>
      <c r="E109" s="33" t="s">
        <v>38</v>
      </c>
      <c r="F109" s="33" t="s">
        <v>37</v>
      </c>
      <c r="G109" s="33" t="s">
        <v>36</v>
      </c>
      <c r="H109" s="33" t="s">
        <v>35</v>
      </c>
      <c r="I109" s="33" t="s">
        <v>34</v>
      </c>
      <c r="J109" s="32" t="s">
        <v>33</v>
      </c>
      <c r="K109" s="32" t="s">
        <v>32</v>
      </c>
      <c r="L109" s="32" t="s">
        <v>31</v>
      </c>
      <c r="M109" s="32" t="s">
        <v>30</v>
      </c>
      <c r="N109" s="64" t="s">
        <v>29</v>
      </c>
      <c r="O109" s="65"/>
      <c r="P109" s="31"/>
    </row>
    <row r="110" spans="1:16" s="13" customFormat="1" ht="15">
      <c r="A110" s="30"/>
      <c r="B110" s="30"/>
      <c r="C110" s="30"/>
      <c r="D110" s="29"/>
      <c r="E110" s="26" t="s">
        <v>28</v>
      </c>
      <c r="F110" s="28"/>
      <c r="G110" s="26"/>
      <c r="H110" s="26" t="s">
        <v>27</v>
      </c>
      <c r="I110" s="26"/>
      <c r="J110" s="26"/>
      <c r="K110" s="26" t="s">
        <v>26</v>
      </c>
      <c r="L110" s="27" t="s">
        <v>25</v>
      </c>
      <c r="M110" s="26" t="s">
        <v>24</v>
      </c>
      <c r="N110" s="25"/>
      <c r="O110" s="24"/>
    </row>
    <row r="111" spans="1:16" s="13" customFormat="1" ht="3" customHeight="1">
      <c r="A111" s="75" t="s">
        <v>55</v>
      </c>
      <c r="B111" s="75"/>
      <c r="C111" s="75"/>
      <c r="D111" s="76"/>
      <c r="E111" s="50"/>
      <c r="F111" s="50"/>
      <c r="G111" s="50"/>
      <c r="H111" s="50"/>
      <c r="I111" s="50"/>
      <c r="J111" s="50"/>
      <c r="K111" s="50"/>
      <c r="L111" s="50"/>
      <c r="M111" s="50"/>
      <c r="N111" s="36"/>
      <c r="O111" s="35"/>
    </row>
    <row r="112" spans="1:16" s="13" customFormat="1" ht="15">
      <c r="A112" s="21" t="s">
        <v>94</v>
      </c>
      <c r="B112" s="18"/>
      <c r="C112" s="15"/>
      <c r="D112" s="49"/>
      <c r="E112" s="48">
        <f t="shared" ref="E112:M112" si="6">SUM(E113:E119)</f>
        <v>2228329.12</v>
      </c>
      <c r="F112" s="48">
        <f t="shared" si="6"/>
        <v>457835.9</v>
      </c>
      <c r="G112" s="48">
        <f t="shared" si="6"/>
        <v>1586623.1600000001</v>
      </c>
      <c r="H112" s="48">
        <f t="shared" si="6"/>
        <v>343370</v>
      </c>
      <c r="I112" s="48">
        <f t="shared" si="6"/>
        <v>1106244.1600000001</v>
      </c>
      <c r="J112" s="48">
        <f t="shared" si="6"/>
        <v>133175278.96000001</v>
      </c>
      <c r="K112" s="48">
        <f t="shared" si="6"/>
        <v>188047719.68000001</v>
      </c>
      <c r="L112" s="48">
        <f t="shared" si="6"/>
        <v>21959795.039999999</v>
      </c>
      <c r="M112" s="48">
        <f t="shared" si="6"/>
        <v>7208188.8899999997</v>
      </c>
      <c r="N112" s="15"/>
      <c r="O112" s="21" t="s">
        <v>93</v>
      </c>
    </row>
    <row r="113" spans="1:17" s="13" customFormat="1" ht="15">
      <c r="A113" s="18"/>
      <c r="B113" s="18" t="s">
        <v>92</v>
      </c>
      <c r="C113" s="15"/>
      <c r="D113" s="49"/>
      <c r="E113" s="47">
        <v>218347.22</v>
      </c>
      <c r="F113" s="47">
        <v>56894.5</v>
      </c>
      <c r="G113" s="47">
        <v>209692.82</v>
      </c>
      <c r="H113" s="16"/>
      <c r="I113" s="16">
        <v>47000</v>
      </c>
      <c r="J113" s="47">
        <v>17008872.960000001</v>
      </c>
      <c r="K113" s="47">
        <v>23669402.52</v>
      </c>
      <c r="L113" s="47">
        <v>3534822.58</v>
      </c>
      <c r="M113" s="47">
        <v>300542.03999999998</v>
      </c>
      <c r="N113" s="15"/>
      <c r="O113" s="14" t="s">
        <v>91</v>
      </c>
    </row>
    <row r="114" spans="1:17" s="13" customFormat="1" ht="15">
      <c r="A114" s="18"/>
      <c r="B114" s="18" t="s">
        <v>90</v>
      </c>
      <c r="C114" s="15"/>
      <c r="D114" s="49"/>
      <c r="E114" s="47">
        <v>208802.98</v>
      </c>
      <c r="F114" s="47">
        <v>146768</v>
      </c>
      <c r="G114" s="47">
        <v>337411.24</v>
      </c>
      <c r="H114" s="16">
        <v>343370</v>
      </c>
      <c r="I114" s="16">
        <v>184709.16</v>
      </c>
      <c r="J114" s="47">
        <v>25734566</v>
      </c>
      <c r="K114" s="47">
        <v>33024801.899999999</v>
      </c>
      <c r="L114" s="47">
        <v>4859338.5199999996</v>
      </c>
      <c r="M114" s="47">
        <v>2050786.65</v>
      </c>
      <c r="N114" s="15"/>
      <c r="O114" s="14" t="s">
        <v>89</v>
      </c>
    </row>
    <row r="115" spans="1:17" s="13" customFormat="1" ht="15">
      <c r="A115" s="18"/>
      <c r="B115" s="18" t="s">
        <v>88</v>
      </c>
      <c r="C115" s="15"/>
      <c r="D115" s="49"/>
      <c r="E115" s="47">
        <v>152895.97</v>
      </c>
      <c r="F115" s="47">
        <v>4336.3999999999996</v>
      </c>
      <c r="G115" s="16">
        <v>97710.51</v>
      </c>
      <c r="H115" s="16"/>
      <c r="I115" s="16">
        <v>61600</v>
      </c>
      <c r="J115" s="47">
        <v>13520187</v>
      </c>
      <c r="K115" s="47">
        <v>20899632.199999999</v>
      </c>
      <c r="L115" s="47">
        <v>3996314.6</v>
      </c>
      <c r="M115" s="47">
        <v>632232</v>
      </c>
      <c r="N115" s="15"/>
      <c r="O115" s="14" t="s">
        <v>87</v>
      </c>
    </row>
    <row r="116" spans="1:17" s="13" customFormat="1" ht="15">
      <c r="A116" s="18"/>
      <c r="B116" s="18" t="s">
        <v>86</v>
      </c>
      <c r="C116" s="15"/>
      <c r="D116" s="49"/>
      <c r="E116" s="47">
        <v>1239251.8700000001</v>
      </c>
      <c r="F116" s="47">
        <v>16288</v>
      </c>
      <c r="G116" s="47">
        <v>166461.14000000001</v>
      </c>
      <c r="H116" s="16"/>
      <c r="I116" s="16">
        <v>250500</v>
      </c>
      <c r="J116" s="47">
        <v>15212574</v>
      </c>
      <c r="K116" s="47">
        <v>24398373.199999999</v>
      </c>
      <c r="L116" s="47">
        <v>2441520</v>
      </c>
      <c r="M116" s="47">
        <v>824994.2</v>
      </c>
      <c r="N116" s="15"/>
      <c r="O116" s="14" t="s">
        <v>85</v>
      </c>
    </row>
    <row r="117" spans="1:17" s="13" customFormat="1" ht="15">
      <c r="A117" s="18"/>
      <c r="B117" s="18" t="s">
        <v>84</v>
      </c>
      <c r="C117" s="15"/>
      <c r="D117" s="49"/>
      <c r="E117" s="47">
        <v>145883.85999999999</v>
      </c>
      <c r="F117" s="47">
        <v>11723</v>
      </c>
      <c r="G117" s="47">
        <v>449001.42</v>
      </c>
      <c r="H117" s="16"/>
      <c r="I117" s="16">
        <v>80015</v>
      </c>
      <c r="J117" s="47">
        <v>18847102</v>
      </c>
      <c r="K117" s="47">
        <v>27455028.02</v>
      </c>
      <c r="L117" s="47">
        <v>3180343.34</v>
      </c>
      <c r="M117" s="47">
        <v>390425</v>
      </c>
      <c r="N117" s="15"/>
      <c r="O117" s="14" t="s">
        <v>83</v>
      </c>
    </row>
    <row r="118" spans="1:17" s="13" customFormat="1" ht="15">
      <c r="A118" s="18"/>
      <c r="B118" s="18" t="s">
        <v>82</v>
      </c>
      <c r="C118" s="15"/>
      <c r="D118" s="49"/>
      <c r="E118" s="47">
        <v>167015.76999999999</v>
      </c>
      <c r="F118" s="47">
        <v>172900</v>
      </c>
      <c r="G118" s="47">
        <v>179006.7</v>
      </c>
      <c r="H118" s="16"/>
      <c r="I118" s="16">
        <v>338150</v>
      </c>
      <c r="J118" s="47">
        <v>29517211</v>
      </c>
      <c r="K118" s="47">
        <v>37832765.310000002</v>
      </c>
      <c r="L118" s="47">
        <v>1637456</v>
      </c>
      <c r="M118" s="47">
        <v>1546221</v>
      </c>
      <c r="N118" s="15"/>
      <c r="O118" s="14" t="s">
        <v>81</v>
      </c>
    </row>
    <row r="119" spans="1:17" s="13" customFormat="1" ht="15">
      <c r="A119" s="18"/>
      <c r="B119" s="18" t="s">
        <v>80</v>
      </c>
      <c r="C119" s="15"/>
      <c r="D119" s="49"/>
      <c r="E119" s="47">
        <v>96131.45</v>
      </c>
      <c r="F119" s="47">
        <v>48926</v>
      </c>
      <c r="G119" s="47">
        <v>147339.32999999999</v>
      </c>
      <c r="H119" s="16"/>
      <c r="I119" s="16">
        <v>144270</v>
      </c>
      <c r="J119" s="47">
        <v>13334766</v>
      </c>
      <c r="K119" s="47">
        <v>20767716.530000001</v>
      </c>
      <c r="L119" s="47">
        <v>2310000</v>
      </c>
      <c r="M119" s="47">
        <v>1462988</v>
      </c>
      <c r="N119" s="15"/>
      <c r="O119" s="14" t="s">
        <v>79</v>
      </c>
    </row>
    <row r="120" spans="1:17" s="13" customFormat="1" ht="15">
      <c r="A120" s="21" t="s">
        <v>78</v>
      </c>
      <c r="B120" s="18"/>
      <c r="C120" s="15"/>
      <c r="D120" s="49"/>
      <c r="E120" s="48">
        <f>SUM(E121:E125)</f>
        <v>2332074.59</v>
      </c>
      <c r="F120" s="48">
        <f>SUM(F121:F125)</f>
        <v>1010549.8</v>
      </c>
      <c r="G120" s="48">
        <f>SUM(G121:G125)</f>
        <v>2916188.54</v>
      </c>
      <c r="H120" s="48"/>
      <c r="I120" s="48">
        <f>SUM(I121:I125)</f>
        <v>1182013.3700000001</v>
      </c>
      <c r="J120" s="48">
        <f>SUM(J121:J125)</f>
        <v>74152111</v>
      </c>
      <c r="K120" s="48">
        <f>SUM(K121:K125)</f>
        <v>187043383.15000001</v>
      </c>
      <c r="L120" s="48">
        <f>SUM(L121:L125)</f>
        <v>70000657.719999999</v>
      </c>
      <c r="M120" s="48">
        <f>SUM(M121:M125)</f>
        <v>11274807.439999999</v>
      </c>
      <c r="N120" s="15"/>
      <c r="O120" s="21" t="s">
        <v>77</v>
      </c>
    </row>
    <row r="121" spans="1:17" s="13" customFormat="1" ht="15">
      <c r="A121" s="21"/>
      <c r="B121" s="18" t="s">
        <v>78</v>
      </c>
      <c r="C121" s="15"/>
      <c r="D121" s="49"/>
      <c r="E121" s="47">
        <v>1545001.02</v>
      </c>
      <c r="F121" s="47">
        <v>160886.39999999999</v>
      </c>
      <c r="G121" s="47">
        <v>226914.62</v>
      </c>
      <c r="H121" s="16"/>
      <c r="I121" s="16">
        <v>176480</v>
      </c>
      <c r="J121" s="47">
        <v>12554777</v>
      </c>
      <c r="K121" s="47">
        <v>37940379.600000001</v>
      </c>
      <c r="L121" s="47">
        <v>13179541</v>
      </c>
      <c r="M121" s="47">
        <v>1979949.84</v>
      </c>
      <c r="N121" s="15"/>
      <c r="O121" s="14" t="s">
        <v>77</v>
      </c>
    </row>
    <row r="122" spans="1:17" s="13" customFormat="1" ht="15">
      <c r="A122" s="18"/>
      <c r="B122" s="18" t="s">
        <v>76</v>
      </c>
      <c r="D122" s="49"/>
      <c r="E122" s="47">
        <v>275283.02</v>
      </c>
      <c r="F122" s="47">
        <v>370100.2</v>
      </c>
      <c r="G122" s="47">
        <v>629319.34</v>
      </c>
      <c r="H122" s="16"/>
      <c r="I122" s="47">
        <v>487700</v>
      </c>
      <c r="J122" s="47">
        <v>24996533</v>
      </c>
      <c r="K122" s="47">
        <v>48675471.369999997</v>
      </c>
      <c r="L122" s="47">
        <v>15622025.619999999</v>
      </c>
      <c r="M122" s="47">
        <v>4893369</v>
      </c>
      <c r="N122" s="15"/>
      <c r="O122" s="14" t="s">
        <v>75</v>
      </c>
    </row>
    <row r="123" spans="1:17" s="13" customFormat="1" ht="15">
      <c r="A123" s="21"/>
      <c r="B123" s="18" t="s">
        <v>74</v>
      </c>
      <c r="D123" s="19"/>
      <c r="E123" s="47">
        <v>169248.17</v>
      </c>
      <c r="F123" s="47">
        <v>243236.2</v>
      </c>
      <c r="G123" s="47">
        <v>567320.73</v>
      </c>
      <c r="H123" s="16"/>
      <c r="I123" s="47">
        <v>196220</v>
      </c>
      <c r="J123" s="47">
        <v>12001471</v>
      </c>
      <c r="K123" s="47">
        <v>32461909.449999999</v>
      </c>
      <c r="L123" s="47">
        <v>15827500</v>
      </c>
      <c r="M123" s="47">
        <v>1703626</v>
      </c>
      <c r="N123" s="15"/>
      <c r="O123" s="14" t="s">
        <v>73</v>
      </c>
      <c r="Q123" s="34"/>
    </row>
    <row r="124" spans="1:17" s="13" customFormat="1" ht="17.25" customHeight="1">
      <c r="A124" s="18"/>
      <c r="B124" s="18" t="s">
        <v>72</v>
      </c>
      <c r="D124" s="19"/>
      <c r="E124" s="47">
        <v>184459.28</v>
      </c>
      <c r="F124" s="47">
        <v>24130.2</v>
      </c>
      <c r="G124" s="47">
        <v>600349.57999999996</v>
      </c>
      <c r="H124" s="16"/>
      <c r="I124" s="47">
        <v>194946</v>
      </c>
      <c r="J124" s="47">
        <v>12653284</v>
      </c>
      <c r="K124" s="47">
        <v>30603418.829999998</v>
      </c>
      <c r="L124" s="47">
        <v>13667549</v>
      </c>
      <c r="M124" s="47">
        <v>1190550</v>
      </c>
      <c r="N124" s="15"/>
      <c r="O124" s="14" t="s">
        <v>71</v>
      </c>
    </row>
    <row r="125" spans="1:17" s="13" customFormat="1" ht="15">
      <c r="A125" s="18"/>
      <c r="B125" s="18" t="s">
        <v>70</v>
      </c>
      <c r="D125" s="19"/>
      <c r="E125" s="47">
        <v>158083.1</v>
      </c>
      <c r="F125" s="47">
        <v>212196.8</v>
      </c>
      <c r="G125" s="47">
        <v>892284.27</v>
      </c>
      <c r="H125" s="16"/>
      <c r="I125" s="47">
        <v>126667.37</v>
      </c>
      <c r="J125" s="47">
        <v>11946046</v>
      </c>
      <c r="K125" s="47">
        <v>37362203.899999999</v>
      </c>
      <c r="L125" s="47">
        <v>11704042.1</v>
      </c>
      <c r="M125" s="47">
        <v>1507312.6</v>
      </c>
      <c r="N125" s="15"/>
      <c r="O125" s="14" t="s">
        <v>69</v>
      </c>
    </row>
    <row r="126" spans="1:17" s="13" customFormat="1" ht="15">
      <c r="A126" s="21" t="s">
        <v>68</v>
      </c>
      <c r="B126" s="18"/>
      <c r="D126" s="19"/>
      <c r="E126" s="48">
        <f t="shared" ref="E126:M126" si="7">SUM(E127:E128)</f>
        <v>910515.4</v>
      </c>
      <c r="F126" s="48">
        <f t="shared" si="7"/>
        <v>206353.4</v>
      </c>
      <c r="G126" s="48">
        <f t="shared" si="7"/>
        <v>804935.89999999991</v>
      </c>
      <c r="H126" s="48">
        <f t="shared" si="7"/>
        <v>0</v>
      </c>
      <c r="I126" s="48">
        <f t="shared" si="7"/>
        <v>479530</v>
      </c>
      <c r="J126" s="48">
        <f t="shared" si="7"/>
        <v>36749511</v>
      </c>
      <c r="K126" s="48">
        <f t="shared" si="7"/>
        <v>47119643.150000006</v>
      </c>
      <c r="L126" s="48">
        <f t="shared" si="7"/>
        <v>7587377.5899999999</v>
      </c>
      <c r="M126" s="48">
        <f t="shared" si="7"/>
        <v>2243282.7999999998</v>
      </c>
      <c r="N126" s="15"/>
      <c r="O126" s="21" t="s">
        <v>67</v>
      </c>
    </row>
    <row r="127" spans="1:17" s="13" customFormat="1" ht="15">
      <c r="A127" s="18"/>
      <c r="B127" s="18" t="s">
        <v>66</v>
      </c>
      <c r="D127" s="17"/>
      <c r="E127" s="47">
        <v>727726.75</v>
      </c>
      <c r="F127" s="47">
        <v>145022</v>
      </c>
      <c r="G127" s="47">
        <v>461106.04</v>
      </c>
      <c r="H127" s="16"/>
      <c r="I127" s="47">
        <v>196130</v>
      </c>
      <c r="J127" s="47">
        <v>17650951</v>
      </c>
      <c r="K127" s="47">
        <v>23855749.530000001</v>
      </c>
      <c r="L127" s="47">
        <v>4059407.59</v>
      </c>
      <c r="M127" s="47">
        <v>695879.8</v>
      </c>
      <c r="N127" s="15"/>
      <c r="O127" s="14" t="s">
        <v>65</v>
      </c>
    </row>
    <row r="128" spans="1:17" s="13" customFormat="1" ht="15">
      <c r="A128" s="18"/>
      <c r="B128" s="18" t="s">
        <v>64</v>
      </c>
      <c r="D128" s="17"/>
      <c r="E128" s="47">
        <v>182788.65</v>
      </c>
      <c r="F128" s="47">
        <v>61331.4</v>
      </c>
      <c r="G128" s="47">
        <v>343829.86</v>
      </c>
      <c r="H128" s="16"/>
      <c r="I128" s="47">
        <v>283400</v>
      </c>
      <c r="J128" s="47">
        <v>19098560</v>
      </c>
      <c r="K128" s="47">
        <v>23263893.620000001</v>
      </c>
      <c r="L128" s="47">
        <v>3527970</v>
      </c>
      <c r="M128" s="47">
        <v>1547403</v>
      </c>
      <c r="N128" s="15"/>
      <c r="O128" s="14" t="s">
        <v>63</v>
      </c>
    </row>
    <row r="129" spans="1:17">
      <c r="A129" s="43"/>
      <c r="B129" s="43"/>
      <c r="C129" s="43"/>
      <c r="D129" s="46"/>
      <c r="E129" s="44"/>
      <c r="F129" s="44"/>
      <c r="G129" s="44"/>
      <c r="H129" s="45"/>
      <c r="I129" s="44"/>
      <c r="J129" s="44"/>
      <c r="K129" s="44"/>
      <c r="L129" s="44"/>
      <c r="M129" s="44"/>
      <c r="N129" s="43"/>
      <c r="O129" s="43"/>
    </row>
    <row r="130" spans="1:17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</row>
    <row r="131" spans="1:17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</row>
    <row r="132" spans="1:17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</row>
    <row r="133" spans="1:17">
      <c r="A133" s="6"/>
      <c r="B133" s="7" t="s">
        <v>62</v>
      </c>
      <c r="C133" s="5">
        <v>16.3</v>
      </c>
      <c r="D133" s="7" t="s">
        <v>61</v>
      </c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1:17">
      <c r="A134" s="3"/>
      <c r="B134" s="4" t="s">
        <v>60</v>
      </c>
      <c r="C134" s="5">
        <v>16.3</v>
      </c>
      <c r="D134" s="4" t="s">
        <v>59</v>
      </c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7">
      <c r="D135" s="6" t="s">
        <v>58</v>
      </c>
      <c r="E135" s="6"/>
      <c r="F135" s="6"/>
      <c r="G135" s="6"/>
    </row>
    <row r="136" spans="1:17" s="6" customFormat="1">
      <c r="A136" s="3"/>
      <c r="C136" s="5"/>
      <c r="D136" s="4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41" t="s">
        <v>57</v>
      </c>
      <c r="P136" s="3"/>
      <c r="Q136" s="1"/>
    </row>
    <row r="137" spans="1:17" s="3" customFormat="1" ht="3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s="34" customFormat="1" ht="15">
      <c r="A138" s="40"/>
      <c r="B138" s="40"/>
      <c r="C138" s="40"/>
      <c r="D138" s="39"/>
      <c r="E138" s="71" t="s">
        <v>56</v>
      </c>
      <c r="F138" s="72"/>
      <c r="G138" s="72"/>
      <c r="H138" s="72"/>
      <c r="I138" s="72"/>
      <c r="J138" s="73"/>
      <c r="K138" s="59" t="s">
        <v>51</v>
      </c>
      <c r="L138" s="60"/>
      <c r="M138" s="60"/>
      <c r="N138" s="38" t="s">
        <v>55</v>
      </c>
      <c r="O138" s="37"/>
      <c r="P138" s="13"/>
      <c r="Q138" s="13"/>
    </row>
    <row r="139" spans="1:17" s="34" customFormat="1" ht="15" customHeight="1">
      <c r="A139" s="15"/>
      <c r="B139" s="15"/>
      <c r="C139" s="15"/>
      <c r="D139" s="17"/>
      <c r="E139" s="68" t="s">
        <v>54</v>
      </c>
      <c r="F139" s="69"/>
      <c r="G139" s="69"/>
      <c r="H139" s="69"/>
      <c r="I139" s="69"/>
      <c r="J139" s="70"/>
      <c r="K139" s="61" t="s">
        <v>26</v>
      </c>
      <c r="L139" s="62"/>
      <c r="M139" s="63"/>
      <c r="N139" s="36"/>
      <c r="O139" s="35"/>
      <c r="P139" s="13"/>
      <c r="Q139" s="13"/>
    </row>
    <row r="140" spans="1:17" s="13" customFormat="1" ht="15">
      <c r="A140" s="66" t="s">
        <v>53</v>
      </c>
      <c r="B140" s="66"/>
      <c r="C140" s="66"/>
      <c r="D140" s="67"/>
      <c r="E140" s="33"/>
      <c r="F140" s="33" t="s">
        <v>52</v>
      </c>
      <c r="G140" s="33"/>
      <c r="H140" s="33"/>
      <c r="J140" s="32"/>
      <c r="K140" s="32"/>
      <c r="L140" s="32" t="s">
        <v>51</v>
      </c>
      <c r="M140" s="32" t="s">
        <v>51</v>
      </c>
      <c r="N140" s="64" t="s">
        <v>50</v>
      </c>
      <c r="O140" s="65"/>
      <c r="P140" s="31"/>
    </row>
    <row r="141" spans="1:17" s="13" customFormat="1" ht="15">
      <c r="A141" s="74" t="s">
        <v>49</v>
      </c>
      <c r="B141" s="74"/>
      <c r="C141" s="74"/>
      <c r="D141" s="67"/>
      <c r="E141" s="33" t="s">
        <v>48</v>
      </c>
      <c r="F141" s="33" t="s">
        <v>47</v>
      </c>
      <c r="G141" s="33" t="s">
        <v>46</v>
      </c>
      <c r="H141" s="33" t="s">
        <v>45</v>
      </c>
      <c r="I141" s="33" t="s">
        <v>44</v>
      </c>
      <c r="J141" s="32" t="s">
        <v>43</v>
      </c>
      <c r="K141" s="32" t="s">
        <v>42</v>
      </c>
      <c r="L141" s="32" t="s">
        <v>41</v>
      </c>
      <c r="M141" s="32" t="s">
        <v>40</v>
      </c>
      <c r="N141" s="64" t="s">
        <v>39</v>
      </c>
      <c r="O141" s="65"/>
      <c r="P141" s="31"/>
    </row>
    <row r="142" spans="1:17" s="13" customFormat="1" ht="15">
      <c r="A142" s="15"/>
      <c r="B142" s="15"/>
      <c r="C142" s="15"/>
      <c r="D142" s="17"/>
      <c r="E142" s="33" t="s">
        <v>38</v>
      </c>
      <c r="F142" s="33" t="s">
        <v>37</v>
      </c>
      <c r="G142" s="33" t="s">
        <v>36</v>
      </c>
      <c r="H142" s="33" t="s">
        <v>35</v>
      </c>
      <c r="I142" s="33" t="s">
        <v>34</v>
      </c>
      <c r="J142" s="32" t="s">
        <v>33</v>
      </c>
      <c r="K142" s="32" t="s">
        <v>32</v>
      </c>
      <c r="L142" s="32" t="s">
        <v>31</v>
      </c>
      <c r="M142" s="32" t="s">
        <v>30</v>
      </c>
      <c r="N142" s="64" t="s">
        <v>29</v>
      </c>
      <c r="O142" s="65"/>
      <c r="P142" s="31"/>
    </row>
    <row r="143" spans="1:17" s="13" customFormat="1" ht="15">
      <c r="A143" s="30"/>
      <c r="B143" s="30"/>
      <c r="C143" s="30"/>
      <c r="D143" s="29"/>
      <c r="E143" s="26" t="s">
        <v>28</v>
      </c>
      <c r="F143" s="28"/>
      <c r="G143" s="26"/>
      <c r="H143" s="26" t="s">
        <v>27</v>
      </c>
      <c r="I143" s="26"/>
      <c r="J143" s="26"/>
      <c r="K143" s="26" t="s">
        <v>26</v>
      </c>
      <c r="L143" s="27" t="s">
        <v>25</v>
      </c>
      <c r="M143" s="26" t="s">
        <v>24</v>
      </c>
      <c r="N143" s="25"/>
      <c r="O143" s="24"/>
      <c r="Q143" s="23"/>
    </row>
    <row r="144" spans="1:17" s="13" customFormat="1" ht="15">
      <c r="A144" s="21" t="s">
        <v>23</v>
      </c>
      <c r="B144" s="18"/>
      <c r="D144" s="17"/>
      <c r="E144" s="22">
        <f t="shared" ref="E144:M144" si="8">SUM(E145:E147)</f>
        <v>1243121.92</v>
      </c>
      <c r="F144" s="22">
        <f t="shared" si="8"/>
        <v>655734.5</v>
      </c>
      <c r="G144" s="22">
        <f t="shared" si="8"/>
        <v>780877.27</v>
      </c>
      <c r="H144" s="22">
        <f t="shared" si="8"/>
        <v>1069715</v>
      </c>
      <c r="I144" s="22">
        <f t="shared" si="8"/>
        <v>1374976.89</v>
      </c>
      <c r="J144" s="22">
        <f t="shared" si="8"/>
        <v>98966719.25</v>
      </c>
      <c r="K144" s="22">
        <f t="shared" si="8"/>
        <v>126689375.16</v>
      </c>
      <c r="L144" s="22">
        <f t="shared" si="8"/>
        <v>11025421</v>
      </c>
      <c r="M144" s="22">
        <f t="shared" si="8"/>
        <v>3138007</v>
      </c>
      <c r="N144" s="15"/>
      <c r="O144" s="21" t="s">
        <v>22</v>
      </c>
    </row>
    <row r="145" spans="1:15" s="13" customFormat="1" ht="15">
      <c r="A145" s="18"/>
      <c r="B145" s="18" t="s">
        <v>21</v>
      </c>
      <c r="D145" s="17"/>
      <c r="E145" s="16">
        <v>580571.9</v>
      </c>
      <c r="F145" s="16">
        <v>580281</v>
      </c>
      <c r="G145" s="16">
        <v>261219.43</v>
      </c>
      <c r="H145" s="16">
        <v>523342</v>
      </c>
      <c r="I145" s="16">
        <v>823355.86</v>
      </c>
      <c r="J145" s="16">
        <v>34326716</v>
      </c>
      <c r="K145" s="16">
        <v>43521850.579999998</v>
      </c>
      <c r="L145" s="16">
        <v>6869491</v>
      </c>
      <c r="M145" s="16">
        <v>1193499</v>
      </c>
      <c r="N145" s="15"/>
      <c r="O145" s="14" t="s">
        <v>20</v>
      </c>
    </row>
    <row r="146" spans="1:15" s="13" customFormat="1" ht="15">
      <c r="A146" s="18"/>
      <c r="B146" s="18" t="s">
        <v>19</v>
      </c>
      <c r="D146" s="17"/>
      <c r="E146" s="16">
        <v>377643.13</v>
      </c>
      <c r="F146" s="16">
        <v>40786.800000000003</v>
      </c>
      <c r="G146" s="16">
        <v>292589.53999999998</v>
      </c>
      <c r="H146" s="16">
        <v>453860</v>
      </c>
      <c r="I146" s="16">
        <v>354770</v>
      </c>
      <c r="J146" s="16">
        <v>32173583</v>
      </c>
      <c r="K146" s="16">
        <v>40277690.340000004</v>
      </c>
      <c r="L146" s="16">
        <v>528130</v>
      </c>
      <c r="M146" s="16">
        <v>928109</v>
      </c>
      <c r="N146" s="15"/>
      <c r="O146" s="14" t="s">
        <v>18</v>
      </c>
    </row>
    <row r="147" spans="1:15" s="13" customFormat="1" ht="15">
      <c r="A147" s="18"/>
      <c r="B147" s="18" t="s">
        <v>17</v>
      </c>
      <c r="D147" s="17"/>
      <c r="E147" s="16">
        <v>284906.89</v>
      </c>
      <c r="F147" s="16">
        <v>34666.699999999997</v>
      </c>
      <c r="G147" s="16">
        <v>227068.3</v>
      </c>
      <c r="H147" s="16">
        <v>92513</v>
      </c>
      <c r="I147" s="16">
        <v>196851.03</v>
      </c>
      <c r="J147" s="16">
        <v>32466420.25</v>
      </c>
      <c r="K147" s="16">
        <v>42889834.240000002</v>
      </c>
      <c r="L147" s="16">
        <v>3627800</v>
      </c>
      <c r="M147" s="16">
        <v>1016399</v>
      </c>
      <c r="N147" s="15"/>
      <c r="O147" s="14" t="s">
        <v>16</v>
      </c>
    </row>
    <row r="148" spans="1:15" s="13" customFormat="1" ht="15">
      <c r="A148" s="21" t="s">
        <v>11</v>
      </c>
      <c r="B148" s="18"/>
      <c r="D148" s="17"/>
      <c r="E148" s="22">
        <f t="shared" ref="E148:M148" si="9">SUM(E149:E151)</f>
        <v>4094488.99</v>
      </c>
      <c r="F148" s="22">
        <f t="shared" si="9"/>
        <v>374125.2</v>
      </c>
      <c r="G148" s="22">
        <f t="shared" si="9"/>
        <v>375675.24</v>
      </c>
      <c r="H148" s="22">
        <f t="shared" si="9"/>
        <v>251495</v>
      </c>
      <c r="I148" s="22">
        <f t="shared" si="9"/>
        <v>487501</v>
      </c>
      <c r="J148" s="22">
        <f t="shared" si="9"/>
        <v>50265108</v>
      </c>
      <c r="K148" s="22">
        <f t="shared" si="9"/>
        <v>74748549.789999992</v>
      </c>
      <c r="L148" s="22">
        <f t="shared" si="9"/>
        <v>13396050.550000001</v>
      </c>
      <c r="M148" s="22">
        <f t="shared" si="9"/>
        <v>4336818.42</v>
      </c>
      <c r="N148" s="15"/>
      <c r="O148" s="21" t="s">
        <v>10</v>
      </c>
    </row>
    <row r="149" spans="1:15" s="13" customFormat="1" ht="15">
      <c r="A149" s="18"/>
      <c r="B149" s="18" t="s">
        <v>15</v>
      </c>
      <c r="D149" s="17"/>
      <c r="E149" s="16">
        <v>1020971.18</v>
      </c>
      <c r="F149" s="16">
        <v>30519</v>
      </c>
      <c r="G149" s="16">
        <v>119307.51</v>
      </c>
      <c r="H149" s="16">
        <v>251495</v>
      </c>
      <c r="I149" s="16">
        <v>101003</v>
      </c>
      <c r="J149" s="16">
        <v>23469995</v>
      </c>
      <c r="K149" s="16">
        <v>31455545.370000001</v>
      </c>
      <c r="L149" s="16">
        <v>6144966.5499999998</v>
      </c>
      <c r="M149" s="16">
        <v>1836490.42</v>
      </c>
      <c r="N149" s="15"/>
      <c r="O149" s="14" t="s">
        <v>14</v>
      </c>
    </row>
    <row r="150" spans="1:15" s="13" customFormat="1" ht="15">
      <c r="A150" s="18"/>
      <c r="B150" s="18" t="s">
        <v>13</v>
      </c>
      <c r="D150" s="17"/>
      <c r="E150" s="16">
        <v>2838845.12</v>
      </c>
      <c r="F150" s="16">
        <v>332378.40000000002</v>
      </c>
      <c r="G150" s="16">
        <v>110885.43</v>
      </c>
      <c r="H150" s="16"/>
      <c r="I150" s="16">
        <v>329918</v>
      </c>
      <c r="J150" s="16">
        <v>12670541</v>
      </c>
      <c r="K150" s="16">
        <v>21472811.809999999</v>
      </c>
      <c r="L150" s="16">
        <v>5211500</v>
      </c>
      <c r="M150" s="16">
        <v>1457584</v>
      </c>
      <c r="N150" s="15"/>
      <c r="O150" s="14" t="s">
        <v>12</v>
      </c>
    </row>
    <row r="151" spans="1:15" s="13" customFormat="1" ht="15">
      <c r="A151" s="18"/>
      <c r="B151" s="18" t="s">
        <v>11</v>
      </c>
      <c r="C151" s="20"/>
      <c r="D151" s="17"/>
      <c r="E151" s="16">
        <v>234672.69</v>
      </c>
      <c r="F151" s="16">
        <v>11227.8</v>
      </c>
      <c r="G151" s="16">
        <v>145482.29999999999</v>
      </c>
      <c r="H151" s="16"/>
      <c r="I151" s="16">
        <v>56580</v>
      </c>
      <c r="J151" s="16">
        <v>14124572</v>
      </c>
      <c r="K151" s="16">
        <v>21820192.609999999</v>
      </c>
      <c r="L151" s="16">
        <v>2039584</v>
      </c>
      <c r="M151" s="16">
        <v>1042744</v>
      </c>
      <c r="N151" s="15"/>
      <c r="O151" s="14" t="s">
        <v>10</v>
      </c>
    </row>
    <row r="152" spans="1:15" s="13" customFormat="1" ht="15">
      <c r="A152" s="21" t="s">
        <v>9</v>
      </c>
      <c r="B152" s="18"/>
      <c r="C152" s="20"/>
      <c r="D152" s="19"/>
      <c r="E152" s="22">
        <f t="shared" ref="E152:M152" si="10">SUM(E153:E155)</f>
        <v>980163.76000000013</v>
      </c>
      <c r="F152" s="22">
        <f t="shared" si="10"/>
        <v>206962.35</v>
      </c>
      <c r="G152" s="22">
        <f t="shared" si="10"/>
        <v>1565148.8800000001</v>
      </c>
      <c r="H152" s="22">
        <f t="shared" si="10"/>
        <v>0</v>
      </c>
      <c r="I152" s="22">
        <f t="shared" si="10"/>
        <v>948996</v>
      </c>
      <c r="J152" s="22">
        <f t="shared" si="10"/>
        <v>86401416.280000001</v>
      </c>
      <c r="K152" s="22">
        <f t="shared" si="10"/>
        <v>112131726.99000001</v>
      </c>
      <c r="L152" s="22">
        <f t="shared" si="10"/>
        <v>13622779.09</v>
      </c>
      <c r="M152" s="22">
        <f t="shared" si="10"/>
        <v>4022536</v>
      </c>
      <c r="N152" s="15"/>
      <c r="O152" s="21" t="s">
        <v>8</v>
      </c>
    </row>
    <row r="153" spans="1:15" s="13" customFormat="1" ht="15">
      <c r="A153" s="18"/>
      <c r="B153" s="18" t="s">
        <v>7</v>
      </c>
      <c r="C153" s="20"/>
      <c r="D153" s="19"/>
      <c r="E153" s="16">
        <v>301655.52</v>
      </c>
      <c r="F153" s="16">
        <v>39434.199999999997</v>
      </c>
      <c r="G153" s="16">
        <v>176467.58</v>
      </c>
      <c r="H153" s="16"/>
      <c r="I153" s="16">
        <v>224381</v>
      </c>
      <c r="J153" s="16">
        <v>14141676.720000001</v>
      </c>
      <c r="K153" s="16">
        <v>22915042.539999999</v>
      </c>
      <c r="L153" s="16">
        <v>2110620</v>
      </c>
      <c r="M153" s="16">
        <v>935166</v>
      </c>
      <c r="N153" s="15"/>
      <c r="O153" s="14" t="s">
        <v>6</v>
      </c>
    </row>
    <row r="154" spans="1:15" s="13" customFormat="1" ht="15">
      <c r="A154" s="18"/>
      <c r="B154" s="18" t="s">
        <v>5</v>
      </c>
      <c r="C154" s="15"/>
      <c r="D154" s="17"/>
      <c r="E154" s="16">
        <v>275189.59000000003</v>
      </c>
      <c r="F154" s="16">
        <v>15038.2</v>
      </c>
      <c r="G154" s="16">
        <v>305277.45</v>
      </c>
      <c r="H154" s="16"/>
      <c r="I154" s="16">
        <v>120400</v>
      </c>
      <c r="J154" s="16">
        <v>24520208.68</v>
      </c>
      <c r="K154" s="16">
        <v>31204285.140000001</v>
      </c>
      <c r="L154" s="16">
        <v>2177235.7400000002</v>
      </c>
      <c r="M154" s="16">
        <v>794730.5</v>
      </c>
      <c r="N154" s="15"/>
      <c r="O154" s="14" t="s">
        <v>4</v>
      </c>
    </row>
    <row r="155" spans="1:15" s="13" customFormat="1" ht="15">
      <c r="A155" s="18"/>
      <c r="B155" s="18" t="s">
        <v>3</v>
      </c>
      <c r="C155" s="15"/>
      <c r="D155" s="17"/>
      <c r="E155" s="16">
        <v>403318.65</v>
      </c>
      <c r="F155" s="16">
        <v>152489.95000000001</v>
      </c>
      <c r="G155" s="16">
        <v>1083403.8500000001</v>
      </c>
      <c r="H155" s="16"/>
      <c r="I155" s="16">
        <v>604215</v>
      </c>
      <c r="J155" s="16">
        <v>47739530.880000003</v>
      </c>
      <c r="K155" s="16">
        <v>58012399.310000002</v>
      </c>
      <c r="L155" s="16">
        <v>9334923.3499999996</v>
      </c>
      <c r="M155" s="16">
        <v>2292639.5</v>
      </c>
      <c r="N155" s="15"/>
      <c r="O155" s="14" t="s">
        <v>2</v>
      </c>
    </row>
    <row r="156" spans="1:15">
      <c r="A156" s="10"/>
      <c r="B156" s="10"/>
      <c r="C156" s="10"/>
      <c r="D156" s="12"/>
      <c r="E156" s="11"/>
      <c r="F156" s="11"/>
      <c r="G156" s="11"/>
      <c r="H156" s="11"/>
      <c r="I156" s="11"/>
      <c r="J156" s="11"/>
      <c r="K156" s="11"/>
      <c r="L156" s="11"/>
      <c r="M156" s="11"/>
      <c r="N156" s="10"/>
      <c r="O156" s="10"/>
    </row>
    <row r="157" spans="1:15" ht="3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9"/>
      <c r="B158" s="8" t="s">
        <v>1</v>
      </c>
      <c r="C158" s="8"/>
      <c r="D158" s="9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9"/>
    </row>
    <row r="159" spans="1:15">
      <c r="A159" s="2"/>
      <c r="B159" s="8" t="s">
        <v>0</v>
      </c>
      <c r="C159" s="8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8"/>
      <c r="C160" s="8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6">
      <c r="A161" s="2"/>
      <c r="B161" s="8"/>
      <c r="C161" s="8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6">
      <c r="A162" s="2"/>
      <c r="B162" s="8"/>
      <c r="C162" s="8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6">
      <c r="A163" s="2"/>
      <c r="B163" s="8"/>
      <c r="C163" s="8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6">
      <c r="A164" s="2"/>
      <c r="B164" s="8"/>
      <c r="C164" s="8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6">
      <c r="A165" s="2"/>
      <c r="B165" s="8"/>
      <c r="C165" s="8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7" spans="1:16">
      <c r="A167" s="2"/>
      <c r="B167" s="8"/>
      <c r="C167" s="8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6">
      <c r="D168" s="6"/>
      <c r="E168" s="6"/>
      <c r="F168" s="6"/>
      <c r="G168" s="6"/>
    </row>
    <row r="169" spans="1:1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6">
      <c r="A171" s="6"/>
      <c r="B171" s="7"/>
      <c r="C171" s="5"/>
      <c r="D171" s="7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1:16">
      <c r="A172" s="3"/>
      <c r="B172" s="6"/>
      <c r="C172" s="5"/>
      <c r="D172" s="4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>
      <c r="A173" s="3"/>
      <c r="B173" s="6"/>
      <c r="C173" s="5"/>
      <c r="D173" s="4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</sheetData>
  <mergeCells count="49">
    <mergeCell ref="N74:O74"/>
    <mergeCell ref="N142:O142"/>
    <mergeCell ref="A111:D111"/>
    <mergeCell ref="E106:J106"/>
    <mergeCell ref="K106:M106"/>
    <mergeCell ref="A107:D107"/>
    <mergeCell ref="N107:O107"/>
    <mergeCell ref="E139:J139"/>
    <mergeCell ref="A140:D140"/>
    <mergeCell ref="N140:O140"/>
    <mergeCell ref="A108:D108"/>
    <mergeCell ref="N108:O108"/>
    <mergeCell ref="E138:J138"/>
    <mergeCell ref="K138:M138"/>
    <mergeCell ref="K139:M139"/>
    <mergeCell ref="A141:D141"/>
    <mergeCell ref="N141:O141"/>
    <mergeCell ref="N39:O39"/>
    <mergeCell ref="A40:D40"/>
    <mergeCell ref="N40:O40"/>
    <mergeCell ref="N41:O41"/>
    <mergeCell ref="A43:D43"/>
    <mergeCell ref="N73:O73"/>
    <mergeCell ref="E71:J71"/>
    <mergeCell ref="A77:D77"/>
    <mergeCell ref="E105:J105"/>
    <mergeCell ref="N109:O109"/>
    <mergeCell ref="A73:D73"/>
    <mergeCell ref="A74:D74"/>
    <mergeCell ref="N75:O75"/>
    <mergeCell ref="K71:M71"/>
    <mergeCell ref="E72:J72"/>
    <mergeCell ref="K72:M72"/>
    <mergeCell ref="A13:D13"/>
    <mergeCell ref="E37:J37"/>
    <mergeCell ref="K37:M37"/>
    <mergeCell ref="E38:J38"/>
    <mergeCell ref="K38:M38"/>
    <mergeCell ref="A39:D39"/>
    <mergeCell ref="A12:D12"/>
    <mergeCell ref="K6:M6"/>
    <mergeCell ref="K7:M7"/>
    <mergeCell ref="N10:O10"/>
    <mergeCell ref="A8:D8"/>
    <mergeCell ref="N8:O8"/>
    <mergeCell ref="E7:J7"/>
    <mergeCell ref="E6:J6"/>
    <mergeCell ref="N9:O9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2015-11-11T06:55:53Z</dcterms:created>
  <dcterms:modified xsi:type="dcterms:W3CDTF">2015-11-23T08:29:36Z</dcterms:modified>
</cp:coreProperties>
</file>