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3" sheetId="1" r:id="rId1"/>
  </sheets>
  <calcPr calcId="124519"/>
</workbook>
</file>

<file path=xl/calcChain.xml><?xml version="1.0" encoding="utf-8"?>
<calcChain xmlns="http://schemas.openxmlformats.org/spreadsheetml/2006/main">
  <c r="K49" i="1"/>
  <c r="K35" s="1"/>
  <c r="I49"/>
  <c r="G49"/>
  <c r="E49"/>
  <c r="C49"/>
  <c r="B49"/>
  <c r="K48"/>
  <c r="I48"/>
  <c r="G48"/>
  <c r="E48"/>
  <c r="B48"/>
  <c r="C48" s="1"/>
  <c r="K47"/>
  <c r="I47"/>
  <c r="G47"/>
  <c r="E47"/>
  <c r="C47"/>
  <c r="B47"/>
  <c r="K45"/>
  <c r="I45"/>
  <c r="G45"/>
  <c r="E45"/>
  <c r="B45"/>
  <c r="C45" s="1"/>
  <c r="K43"/>
  <c r="I43"/>
  <c r="G43"/>
  <c r="E43"/>
  <c r="C43"/>
  <c r="B43"/>
  <c r="K42"/>
  <c r="I42"/>
  <c r="G42"/>
  <c r="E42"/>
  <c r="B42"/>
  <c r="C42" s="1"/>
  <c r="K41"/>
  <c r="I41"/>
  <c r="G41"/>
  <c r="E41"/>
  <c r="C41"/>
  <c r="B41"/>
  <c r="K40"/>
  <c r="I40"/>
  <c r="G40"/>
  <c r="E40"/>
  <c r="B40"/>
  <c r="C40" s="1"/>
  <c r="K38"/>
  <c r="I38"/>
  <c r="G38"/>
  <c r="E38"/>
  <c r="C38"/>
  <c r="B38"/>
  <c r="K37"/>
  <c r="I37"/>
  <c r="G37"/>
  <c r="G35" s="1"/>
  <c r="E37"/>
  <c r="B37"/>
  <c r="C37" s="1"/>
  <c r="I35"/>
  <c r="E35"/>
  <c r="B35"/>
  <c r="K34"/>
  <c r="I34"/>
  <c r="G34"/>
  <c r="E34"/>
  <c r="B34"/>
  <c r="C34" s="1"/>
  <c r="K33"/>
  <c r="I33"/>
  <c r="G33"/>
  <c r="E33"/>
  <c r="C33"/>
  <c r="B33"/>
  <c r="K32"/>
  <c r="I32"/>
  <c r="G32"/>
  <c r="E32"/>
  <c r="B32"/>
  <c r="C32" s="1"/>
  <c r="K30"/>
  <c r="I30"/>
  <c r="G30"/>
  <c r="E30"/>
  <c r="C30"/>
  <c r="B30"/>
  <c r="K28"/>
  <c r="I28"/>
  <c r="G28"/>
  <c r="E28"/>
  <c r="B28"/>
  <c r="C28" s="1"/>
  <c r="K27"/>
  <c r="I27"/>
  <c r="G27"/>
  <c r="E27"/>
  <c r="C27"/>
  <c r="B27"/>
  <c r="K26"/>
  <c r="I26"/>
  <c r="G26"/>
  <c r="E26"/>
  <c r="B26"/>
  <c r="C26" s="1"/>
  <c r="K25"/>
  <c r="I25"/>
  <c r="G25"/>
  <c r="E25"/>
  <c r="C25"/>
  <c r="B25"/>
  <c r="K23"/>
  <c r="I23"/>
  <c r="G23"/>
  <c r="E23"/>
  <c r="B23"/>
  <c r="C23" s="1"/>
  <c r="K22"/>
  <c r="K20" s="1"/>
  <c r="I22"/>
  <c r="G22"/>
  <c r="E22"/>
  <c r="E20" s="1"/>
  <c r="C22"/>
  <c r="B22"/>
  <c r="I20"/>
  <c r="G20"/>
  <c r="B20"/>
  <c r="K19"/>
  <c r="I19"/>
  <c r="G19"/>
  <c r="E19"/>
  <c r="C19"/>
  <c r="B19"/>
  <c r="K18"/>
  <c r="I18"/>
  <c r="G18"/>
  <c r="E18"/>
  <c r="B18"/>
  <c r="C18" s="1"/>
  <c r="K17"/>
  <c r="I17"/>
  <c r="G17"/>
  <c r="E17"/>
  <c r="C17"/>
  <c r="B17"/>
  <c r="K15"/>
  <c r="I15"/>
  <c r="G15"/>
  <c r="E15"/>
  <c r="B15"/>
  <c r="C15" s="1"/>
  <c r="K13"/>
  <c r="I13"/>
  <c r="G13"/>
  <c r="E13"/>
  <c r="C13"/>
  <c r="B13"/>
  <c r="K12"/>
  <c r="I12"/>
  <c r="G12"/>
  <c r="E12"/>
  <c r="B12"/>
  <c r="C12" s="1"/>
  <c r="K11"/>
  <c r="I11"/>
  <c r="G11"/>
  <c r="E11"/>
  <c r="C11"/>
  <c r="B11"/>
  <c r="K10"/>
  <c r="I10"/>
  <c r="G10"/>
  <c r="E10"/>
  <c r="B10"/>
  <c r="C10" s="1"/>
  <c r="K8"/>
  <c r="I8"/>
  <c r="G8"/>
  <c r="E8"/>
  <c r="C8"/>
  <c r="B8"/>
  <c r="K7"/>
  <c r="I7"/>
  <c r="I5" s="1"/>
  <c r="G7"/>
  <c r="G5" s="1"/>
  <c r="E7"/>
  <c r="B7"/>
  <c r="C7" s="1"/>
  <c r="K5"/>
  <c r="E5"/>
  <c r="B5"/>
  <c r="C5" l="1"/>
  <c r="C35"/>
  <c r="C20"/>
</calcChain>
</file>

<file path=xl/sharedStrings.xml><?xml version="1.0" encoding="utf-8"?>
<sst xmlns="http://schemas.openxmlformats.org/spreadsheetml/2006/main" count="61" uniqueCount="27">
  <si>
    <t>ตารางที่ 3 จำนวนและร้อยละของประชากรอายุ 15 ปีขึ้นไป ที่มีงานทำ จำแนกตามอาชีพ และเพศ เป็นรายไตรมาส พ.ศ. 2556</t>
  </si>
  <si>
    <t>อาชีพ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</si>
  <si>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</si>
  <si>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</si>
  <si>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</si>
  <si>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</si>
  <si>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</si>
  <si>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</si>
  <si>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</si>
  <si>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</si>
  <si>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</si>
  <si>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</si>
  <si>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</si>
  <si>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    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</si>
  <si>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</si>
  <si>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</si>
  <si>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</si>
  <si>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</si>
  <si>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</si>
  <si>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</si>
  <si>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   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</si>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</sst>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.00_-;\-* #,##0.00_-;_-* &quot;-&quot;??_-;_-@_-"/>
    <numFmt numFmtId="189" formatCode="_-* #,##0_-;\-* #,##0_-;_-* &quot;-&quot;??_-;_-@_-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/>
    </xf>
    <xf numFmtId="187" fontId="2" fillId="0" borderId="4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/>
    <xf numFmtId="0" fontId="5" fillId="0" borderId="0" xfId="0" applyFont="1" applyAlignment="1"/>
    <xf numFmtId="3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/>
    <xf numFmtId="0" fontId="3" fillId="0" borderId="0" xfId="0" quotePrefix="1" applyFont="1" applyAlignment="1" applyProtection="1">
      <alignment horizontal="left" vertical="center"/>
    </xf>
    <xf numFmtId="3" fontId="3" fillId="0" borderId="10" xfId="0" applyNumberFormat="1" applyFont="1" applyBorder="1" applyAlignment="1">
      <alignment horizontal="right"/>
    </xf>
    <xf numFmtId="187" fontId="3" fillId="0" borderId="11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/>
    <xf numFmtId="0" fontId="3" fillId="0" borderId="0" xfId="0" applyFont="1" applyAlignment="1" applyProtection="1">
      <alignment horizontal="left" vertical="center"/>
    </xf>
    <xf numFmtId="189" fontId="3" fillId="0" borderId="10" xfId="1" applyNumberFormat="1" applyFont="1" applyBorder="1" applyAlignment="1">
      <alignment vertical="center"/>
    </xf>
    <xf numFmtId="0" fontId="3" fillId="0" borderId="0" xfId="0" quotePrefix="1" applyFont="1" applyBorder="1" applyAlignment="1" applyProtection="1">
      <alignment horizontal="left" vertical="center"/>
    </xf>
    <xf numFmtId="189" fontId="2" fillId="0" borderId="10" xfId="1" applyNumberFormat="1" applyFont="1" applyBorder="1" applyAlignment="1">
      <alignment vertical="center"/>
    </xf>
    <xf numFmtId="187" fontId="2" fillId="0" borderId="11" xfId="0" applyNumberFormat="1" applyFont="1" applyBorder="1" applyAlignment="1">
      <alignment horizontal="right" vertical="center"/>
    </xf>
    <xf numFmtId="189" fontId="2" fillId="0" borderId="0" xfId="1" applyNumberFormat="1" applyFont="1" applyBorder="1" applyAlignment="1">
      <alignment vertical="center"/>
    </xf>
    <xf numFmtId="189" fontId="3" fillId="0" borderId="10" xfId="1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9" fontId="2" fillId="0" borderId="0" xfId="1" applyNumberFormat="1" applyFont="1" applyAlignment="1">
      <alignment vertical="center"/>
    </xf>
    <xf numFmtId="189" fontId="3" fillId="0" borderId="0" xfId="1" applyNumberFormat="1" applyFont="1" applyAlignment="1">
      <alignment vertical="center"/>
    </xf>
    <xf numFmtId="189" fontId="3" fillId="0" borderId="0" xfId="1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9"/>
  <sheetViews>
    <sheetView tabSelected="1" workbookViewId="0">
      <selection activeCell="B55" sqref="B55:N99"/>
    </sheetView>
  </sheetViews>
  <sheetFormatPr defaultRowHeight="15"/>
  <cols>
    <col min="1" max="1" width="50.28515625" style="5" customWidth="1"/>
    <col min="2" max="2" width="8.7109375" style="5" customWidth="1"/>
    <col min="3" max="3" width="7.7109375" style="5" customWidth="1"/>
    <col min="4" max="4" width="8.7109375" style="5" customWidth="1"/>
    <col min="5" max="5" width="7.7109375" style="5" customWidth="1"/>
    <col min="6" max="6" width="8.7109375" style="5" customWidth="1"/>
    <col min="7" max="7" width="7.7109375" style="5" customWidth="1"/>
    <col min="8" max="8" width="8.7109375" style="5" customWidth="1"/>
    <col min="9" max="9" width="7.7109375" style="5" customWidth="1"/>
    <col min="10" max="10" width="8.7109375" style="5" customWidth="1"/>
    <col min="11" max="11" width="7.7109375" style="5" customWidth="1"/>
    <col min="12" max="16384" width="9.140625" style="5"/>
  </cols>
  <sheetData>
    <row r="1" spans="1:12" s="2" customFormat="1" ht="21" customHeight="1">
      <c r="A1" s="1" t="s">
        <v>0</v>
      </c>
      <c r="F1" s="1"/>
      <c r="G1" s="1"/>
      <c r="H1" s="1"/>
      <c r="I1" s="1"/>
      <c r="J1" s="1"/>
      <c r="K1" s="1"/>
      <c r="L1" s="1"/>
    </row>
    <row r="2" spans="1:12" ht="21.75">
      <c r="A2" s="3"/>
      <c r="B2" s="4"/>
      <c r="C2" s="4"/>
      <c r="D2" s="4"/>
      <c r="E2" s="4"/>
      <c r="F2" s="4"/>
      <c r="G2" s="4"/>
      <c r="H2" s="4"/>
      <c r="I2" s="4"/>
      <c r="J2" s="4"/>
    </row>
    <row r="3" spans="1:12" ht="22.5" customHeight="1">
      <c r="A3" s="6" t="s">
        <v>1</v>
      </c>
      <c r="B3" s="7" t="s">
        <v>2</v>
      </c>
      <c r="C3" s="8"/>
      <c r="D3" s="7" t="s">
        <v>3</v>
      </c>
      <c r="E3" s="9"/>
      <c r="F3" s="8" t="s">
        <v>4</v>
      </c>
      <c r="G3" s="8"/>
      <c r="H3" s="7" t="s">
        <v>5</v>
      </c>
      <c r="I3" s="9"/>
      <c r="J3" s="7" t="s">
        <v>6</v>
      </c>
      <c r="K3" s="9"/>
    </row>
    <row r="4" spans="1:12" ht="22.5" customHeight="1">
      <c r="A4" s="10"/>
      <c r="B4" s="11" t="s">
        <v>7</v>
      </c>
      <c r="C4" s="12" t="s">
        <v>8</v>
      </c>
      <c r="D4" s="11" t="s">
        <v>7</v>
      </c>
      <c r="E4" s="13" t="s">
        <v>8</v>
      </c>
      <c r="F4" s="12" t="s">
        <v>7</v>
      </c>
      <c r="G4" s="12" t="s">
        <v>8</v>
      </c>
      <c r="H4" s="11" t="s">
        <v>7</v>
      </c>
      <c r="I4" s="13" t="s">
        <v>8</v>
      </c>
      <c r="J4" s="11" t="s">
        <v>7</v>
      </c>
      <c r="K4" s="13" t="s">
        <v>8</v>
      </c>
    </row>
    <row r="5" spans="1:12" s="18" customFormat="1" ht="22.5" customHeight="1">
      <c r="A5" s="14" t="s">
        <v>9</v>
      </c>
      <c r="B5" s="15">
        <f>AVERAGE(D5,F5,H5,J5)</f>
        <v>371153.5675</v>
      </c>
      <c r="C5" s="16">
        <f>SUM(C7:C19)</f>
        <v>99.999997305697477</v>
      </c>
      <c r="D5" s="15">
        <v>373225.6</v>
      </c>
      <c r="E5" s="16">
        <f>SUM(E7:E19)</f>
        <v>99.999997320655396</v>
      </c>
      <c r="F5" s="15">
        <v>375543.01</v>
      </c>
      <c r="G5" s="16">
        <f>SUM(G7:G19)</f>
        <v>99.9999946743783</v>
      </c>
      <c r="H5" s="15">
        <v>364964.84</v>
      </c>
      <c r="I5" s="16">
        <f>SUM(I7:I19)</f>
        <v>100</v>
      </c>
      <c r="J5" s="17">
        <v>370880.82</v>
      </c>
      <c r="K5" s="16">
        <f>SUM(K7:K19)</f>
        <v>99.999997303716043</v>
      </c>
    </row>
    <row r="6" spans="1:12" s="18" customFormat="1" ht="7.5" customHeight="1">
      <c r="A6" s="14"/>
      <c r="B6" s="19"/>
      <c r="C6" s="20"/>
      <c r="D6" s="19"/>
      <c r="E6" s="20"/>
      <c r="F6" s="19"/>
      <c r="G6" s="20"/>
      <c r="H6" s="19"/>
      <c r="I6" s="20"/>
      <c r="J6" s="21"/>
      <c r="K6" s="20"/>
    </row>
    <row r="7" spans="1:12" ht="20.25" customHeight="1">
      <c r="A7" s="22" t="s">
        <v>10</v>
      </c>
      <c r="B7" s="23">
        <f t="shared" ref="B7:B34" si="0">AVERAGE(D7,F7,H7,J7)</f>
        <v>16277.727500000001</v>
      </c>
      <c r="C7" s="24">
        <f>B7/B$5*100</f>
        <v>4.3857122564233473</v>
      </c>
      <c r="D7" s="23">
        <v>17331.98</v>
      </c>
      <c r="E7" s="24">
        <f>D7/$D$5*100</f>
        <v>4.6438347208765958</v>
      </c>
      <c r="F7" s="23">
        <v>11781.28</v>
      </c>
      <c r="G7" s="24">
        <f>F7/F$5*100</f>
        <v>3.1371320158508609</v>
      </c>
      <c r="H7" s="23">
        <v>21096.95</v>
      </c>
      <c r="I7" s="24">
        <f>H7/H$5*100</f>
        <v>5.7805431339632607</v>
      </c>
      <c r="J7" s="25">
        <v>14900.7</v>
      </c>
      <c r="K7" s="24">
        <f>J7/J$5*100</f>
        <v>4.0176518160200363</v>
      </c>
    </row>
    <row r="8" spans="1:12" ht="20.25" customHeight="1">
      <c r="A8" s="26" t="s">
        <v>11</v>
      </c>
      <c r="B8" s="23">
        <f t="shared" si="0"/>
        <v>17122.305</v>
      </c>
      <c r="C8" s="24">
        <f>B8/B$5*100</f>
        <v>4.6132669868517429</v>
      </c>
      <c r="D8" s="23">
        <v>16557.8</v>
      </c>
      <c r="E8" s="24">
        <f>D8/$D$5*100</f>
        <v>4.4364052197919976</v>
      </c>
      <c r="F8" s="23">
        <v>18279.03</v>
      </c>
      <c r="G8" s="24">
        <f>F8/F$5*100</f>
        <v>4.8673599330207207</v>
      </c>
      <c r="H8" s="23">
        <v>18209.759999999998</v>
      </c>
      <c r="I8" s="24">
        <f>H8/H$5*100</f>
        <v>4.9894559706080175</v>
      </c>
      <c r="J8" s="25">
        <v>15442.63</v>
      </c>
      <c r="K8" s="24">
        <f>J8/J$5*100</f>
        <v>4.1637715317820962</v>
      </c>
    </row>
    <row r="9" spans="1:12" ht="20.25" customHeight="1">
      <c r="A9" s="22" t="s">
        <v>12</v>
      </c>
      <c r="B9" s="23"/>
      <c r="C9" s="24"/>
      <c r="D9" s="23"/>
      <c r="E9" s="24"/>
      <c r="F9" s="23"/>
      <c r="G9" s="24"/>
      <c r="H9" s="23"/>
      <c r="I9" s="24"/>
      <c r="J9" s="25"/>
      <c r="K9" s="24"/>
    </row>
    <row r="10" spans="1:12" ht="20.25" customHeight="1">
      <c r="A10" s="22" t="s">
        <v>13</v>
      </c>
      <c r="B10" s="23">
        <f t="shared" si="0"/>
        <v>25918.682500000003</v>
      </c>
      <c r="C10" s="24">
        <f>B10/B$5*100</f>
        <v>6.9832772117972439</v>
      </c>
      <c r="D10" s="23">
        <v>27391.07</v>
      </c>
      <c r="E10" s="24">
        <f>D10/$D$5*100</f>
        <v>7.3390115790556711</v>
      </c>
      <c r="F10" s="23">
        <v>22782.68</v>
      </c>
      <c r="G10" s="24">
        <f t="shared" ref="G10:I13" si="1">F10/F$5*100</f>
        <v>6.0665967394786549</v>
      </c>
      <c r="H10" s="23">
        <v>27684.94</v>
      </c>
      <c r="I10" s="24">
        <f t="shared" si="1"/>
        <v>7.5856457843993947</v>
      </c>
      <c r="J10" s="25">
        <v>25816.04</v>
      </c>
      <c r="K10" s="24">
        <f>J10/J$5*100</f>
        <v>6.9607374142453633</v>
      </c>
    </row>
    <row r="11" spans="1:12" ht="20.25" customHeight="1">
      <c r="A11" s="26" t="s">
        <v>14</v>
      </c>
      <c r="B11" s="23">
        <f t="shared" si="0"/>
        <v>12288.61</v>
      </c>
      <c r="C11" s="24">
        <f>B11/B$5*100</f>
        <v>3.3109233147812867</v>
      </c>
      <c r="D11" s="23">
        <v>8551.94</v>
      </c>
      <c r="E11" s="24">
        <f>D11/$D$5*100</f>
        <v>2.2913594351512865</v>
      </c>
      <c r="F11" s="23">
        <v>16581.43</v>
      </c>
      <c r="G11" s="24">
        <f t="shared" si="1"/>
        <v>4.4153211638794714</v>
      </c>
      <c r="H11" s="23">
        <v>11929.48</v>
      </c>
      <c r="I11" s="24">
        <f t="shared" si="1"/>
        <v>3.2686655514542169</v>
      </c>
      <c r="J11" s="25">
        <v>12091.59</v>
      </c>
      <c r="K11" s="24">
        <f>J11/J$5*100</f>
        <v>3.2602359971054851</v>
      </c>
    </row>
    <row r="12" spans="1:12" ht="20.25" customHeight="1">
      <c r="A12" s="22" t="s">
        <v>15</v>
      </c>
      <c r="B12" s="23">
        <f t="shared" si="0"/>
        <v>73897.882500000007</v>
      </c>
      <c r="C12" s="24">
        <f>B12/B$5*100</f>
        <v>19.910325259099121</v>
      </c>
      <c r="D12" s="23">
        <v>72787.33</v>
      </c>
      <c r="E12" s="24">
        <f>D12/$D$5*100</f>
        <v>19.502234037536546</v>
      </c>
      <c r="F12" s="23">
        <v>78997.69</v>
      </c>
      <c r="G12" s="24">
        <f t="shared" si="1"/>
        <v>21.035590570571397</v>
      </c>
      <c r="H12" s="23">
        <v>69605.320000000007</v>
      </c>
      <c r="I12" s="24">
        <f>H12/H$5*100</f>
        <v>19.071787846741621</v>
      </c>
      <c r="J12" s="25">
        <v>74201.19</v>
      </c>
      <c r="K12" s="24">
        <f>J12/J$5*100</f>
        <v>20.006747720197556</v>
      </c>
    </row>
    <row r="13" spans="1:12" ht="20.25" customHeight="1">
      <c r="A13" s="22" t="s">
        <v>16</v>
      </c>
      <c r="B13" s="23">
        <f t="shared" si="0"/>
        <v>73426.035000000003</v>
      </c>
      <c r="C13" s="24">
        <f>B13/B$5*100</f>
        <v>19.783195267279762</v>
      </c>
      <c r="D13" s="23">
        <v>76157.64</v>
      </c>
      <c r="E13" s="24">
        <f>D13/$D$5*100</f>
        <v>20.405256231083829</v>
      </c>
      <c r="F13" s="23">
        <v>60894.35</v>
      </c>
      <c r="G13" s="24">
        <f t="shared" si="1"/>
        <v>16.215013561296214</v>
      </c>
      <c r="H13" s="23">
        <v>70243.89</v>
      </c>
      <c r="I13" s="24">
        <f t="shared" si="1"/>
        <v>19.246755386080476</v>
      </c>
      <c r="J13" s="25">
        <v>86408.26</v>
      </c>
      <c r="K13" s="24">
        <f>J13/J$5*100</f>
        <v>23.298120404285129</v>
      </c>
    </row>
    <row r="14" spans="1:12" ht="20.25" customHeight="1">
      <c r="A14" s="22" t="s">
        <v>17</v>
      </c>
      <c r="B14" s="23"/>
      <c r="C14" s="24"/>
      <c r="D14" s="23"/>
      <c r="E14" s="24"/>
      <c r="F14" s="23"/>
      <c r="G14" s="24"/>
      <c r="H14" s="23"/>
      <c r="I14" s="24"/>
      <c r="J14" s="25"/>
      <c r="K14" s="24"/>
    </row>
    <row r="15" spans="1:12" ht="20.25" customHeight="1">
      <c r="A15" s="22" t="s">
        <v>18</v>
      </c>
      <c r="B15" s="23">
        <f t="shared" si="0"/>
        <v>49423.227499999994</v>
      </c>
      <c r="C15" s="24">
        <f>B15/B$5*100</f>
        <v>13.316112743547857</v>
      </c>
      <c r="D15" s="23">
        <v>48537.42</v>
      </c>
      <c r="E15" s="24">
        <f>D15/$D$5*100</f>
        <v>13.004847470269992</v>
      </c>
      <c r="F15" s="23">
        <v>49040.92</v>
      </c>
      <c r="G15" s="24">
        <f>F15/F$5*100</f>
        <v>13.05866936519468</v>
      </c>
      <c r="H15" s="23">
        <v>50646.68</v>
      </c>
      <c r="I15" s="24">
        <f>H15/H$5*100</f>
        <v>13.87713950746598</v>
      </c>
      <c r="J15" s="25">
        <v>49467.89</v>
      </c>
      <c r="K15" s="24">
        <f>J15/J$5*100</f>
        <v>13.337947753674618</v>
      </c>
    </row>
    <row r="16" spans="1:12" ht="20.25" customHeight="1">
      <c r="A16" s="22" t="s">
        <v>19</v>
      </c>
      <c r="B16" s="23"/>
      <c r="C16" s="24"/>
      <c r="D16" s="23"/>
      <c r="E16" s="24"/>
      <c r="F16" s="23"/>
      <c r="G16" s="24"/>
      <c r="H16" s="23"/>
      <c r="I16" s="24"/>
      <c r="J16" s="25"/>
      <c r="K16" s="24"/>
    </row>
    <row r="17" spans="1:11" s="18" customFormat="1" ht="20.25" customHeight="1">
      <c r="A17" s="22" t="s">
        <v>20</v>
      </c>
      <c r="B17" s="27">
        <f>AVERAGE(D17,F17,H17,J17)</f>
        <v>64826.75</v>
      </c>
      <c r="C17" s="24">
        <f>B17/B$5*100</f>
        <v>17.466287724689593</v>
      </c>
      <c r="D17" s="27">
        <v>64468.01</v>
      </c>
      <c r="E17" s="24">
        <f>D17/$D$5*100</f>
        <v>17.2732015167234</v>
      </c>
      <c r="F17" s="27">
        <v>69924.740000000005</v>
      </c>
      <c r="G17" s="24">
        <f t="shared" ref="G17:I19" si="2">F17/F$5*100</f>
        <v>18.619635604454469</v>
      </c>
      <c r="H17" s="27">
        <v>62323.61</v>
      </c>
      <c r="I17" s="24">
        <f t="shared" si="2"/>
        <v>17.076606612297226</v>
      </c>
      <c r="J17" s="27">
        <v>62590.64</v>
      </c>
      <c r="K17" s="24">
        <f>J17/J$5*100</f>
        <v>16.876213765920813</v>
      </c>
    </row>
    <row r="18" spans="1:11" s="18" customFormat="1" ht="20.25" customHeight="1">
      <c r="A18" s="26" t="s">
        <v>21</v>
      </c>
      <c r="B18" s="27">
        <f>AVERAGE(D18,F18,H18,J18)</f>
        <v>36000.595000000001</v>
      </c>
      <c r="C18" s="24">
        <f>B18/B$5*100</f>
        <v>9.6996494584414847</v>
      </c>
      <c r="D18" s="27">
        <v>39596.44</v>
      </c>
      <c r="E18" s="24">
        <f>D18/$D$5*100</f>
        <v>10.609250812377287</v>
      </c>
      <c r="F18" s="27">
        <v>46343.39</v>
      </c>
      <c r="G18" s="24">
        <f t="shared" si="2"/>
        <v>12.340368151173948</v>
      </c>
      <c r="H18" s="27">
        <v>31515.03</v>
      </c>
      <c r="I18" s="24">
        <f t="shared" si="2"/>
        <v>8.635086601766897</v>
      </c>
      <c r="J18" s="27">
        <v>26547.52</v>
      </c>
      <c r="K18" s="24">
        <f>J18/J$5*100</f>
        <v>7.1579651921606517</v>
      </c>
    </row>
    <row r="19" spans="1:11" ht="20.25" customHeight="1">
      <c r="A19" s="28" t="s">
        <v>22</v>
      </c>
      <c r="B19" s="27">
        <f t="shared" si="0"/>
        <v>1971.7424999999998</v>
      </c>
      <c r="C19" s="24">
        <f>B19/B$5*100</f>
        <v>0.53124708278602217</v>
      </c>
      <c r="D19" s="27">
        <v>1845.96</v>
      </c>
      <c r="E19" s="24">
        <f>D19/$D$5*100</f>
        <v>0.4945962977887905</v>
      </c>
      <c r="F19" s="27">
        <v>917.48</v>
      </c>
      <c r="G19" s="24">
        <f t="shared" si="2"/>
        <v>0.24430756945788978</v>
      </c>
      <c r="H19" s="27">
        <v>1709.18</v>
      </c>
      <c r="I19" s="24">
        <f t="shared" si="2"/>
        <v>0.46831360522290311</v>
      </c>
      <c r="J19" s="27">
        <v>3414.35</v>
      </c>
      <c r="K19" s="24">
        <f>J19/J$5*100</f>
        <v>0.92060570832430744</v>
      </c>
    </row>
    <row r="20" spans="1:11" ht="21.75">
      <c r="A20" s="14" t="s">
        <v>23</v>
      </c>
      <c r="B20" s="29">
        <f t="shared" si="0"/>
        <v>207400.28999999998</v>
      </c>
      <c r="C20" s="30">
        <f>SUM(C22:C34)</f>
        <v>100</v>
      </c>
      <c r="D20" s="29">
        <v>204905.29</v>
      </c>
      <c r="E20" s="30">
        <f>SUM(E22:E34)</f>
        <v>99.999999999999986</v>
      </c>
      <c r="F20" s="31">
        <v>206927.23</v>
      </c>
      <c r="G20" s="30">
        <f>SUM(G22:G34)</f>
        <v>99.999999999999986</v>
      </c>
      <c r="H20" s="29">
        <v>208483.45</v>
      </c>
      <c r="I20" s="30">
        <f>SUM(I22:I34)</f>
        <v>100.00000479654381</v>
      </c>
      <c r="J20" s="29">
        <v>209285.19</v>
      </c>
      <c r="K20" s="30">
        <f>SUM(K22:K34)</f>
        <v>99.999995221831028</v>
      </c>
    </row>
    <row r="21" spans="1:11" ht="7.5" customHeight="1">
      <c r="A21" s="14"/>
      <c r="B21" s="27"/>
      <c r="C21" s="24"/>
      <c r="D21" s="27"/>
      <c r="E21" s="24"/>
      <c r="F21" s="27"/>
      <c r="G21" s="24"/>
      <c r="H21" s="27"/>
      <c r="I21" s="24"/>
      <c r="J21" s="27"/>
      <c r="K21" s="24"/>
    </row>
    <row r="22" spans="1:11" ht="20.25" customHeight="1">
      <c r="A22" s="22" t="s">
        <v>10</v>
      </c>
      <c r="B22" s="27">
        <f t="shared" si="0"/>
        <v>9700.1350000000002</v>
      </c>
      <c r="C22" s="24">
        <f>B22/B$20*100</f>
        <v>4.6770113002252796</v>
      </c>
      <c r="D22" s="27">
        <v>9913.09</v>
      </c>
      <c r="E22" s="24">
        <f>D22/$D$20*100</f>
        <v>4.8378887631451581</v>
      </c>
      <c r="F22" s="27">
        <v>8958.39</v>
      </c>
      <c r="G22" s="24">
        <f>F22/F$20*100</f>
        <v>4.3292465665345246</v>
      </c>
      <c r="H22" s="27">
        <v>12207.99</v>
      </c>
      <c r="I22" s="24">
        <f>H22/H$20*100</f>
        <v>5.8556158774233635</v>
      </c>
      <c r="J22" s="27">
        <v>7721.07</v>
      </c>
      <c r="K22" s="24">
        <f>J22/J$20*100</f>
        <v>3.6892577061950727</v>
      </c>
    </row>
    <row r="23" spans="1:11" ht="20.25" customHeight="1">
      <c r="A23" s="26" t="s">
        <v>11</v>
      </c>
      <c r="B23" s="27">
        <f t="shared" si="0"/>
        <v>6513.6049999999996</v>
      </c>
      <c r="C23" s="24">
        <f>B23/B$20*100</f>
        <v>3.1405958979131614</v>
      </c>
      <c r="D23" s="27">
        <v>5591.87</v>
      </c>
      <c r="E23" s="24">
        <f>D23/$D$20*100</f>
        <v>2.7290022624598906</v>
      </c>
      <c r="F23" s="27">
        <v>8184.53</v>
      </c>
      <c r="G23" s="24">
        <f>F23/F$20*100</f>
        <v>3.9552696858697618</v>
      </c>
      <c r="H23" s="27">
        <v>7191.92</v>
      </c>
      <c r="I23" s="24">
        <f>H23/H$20*100</f>
        <v>3.4496359303340385</v>
      </c>
      <c r="J23" s="27">
        <v>5086.1000000000004</v>
      </c>
      <c r="K23" s="24">
        <f>J23/J$20*100</f>
        <v>2.4302245180368476</v>
      </c>
    </row>
    <row r="24" spans="1:11" ht="20.25" customHeight="1">
      <c r="A24" s="22" t="s">
        <v>12</v>
      </c>
      <c r="B24" s="27"/>
      <c r="C24" s="24"/>
      <c r="D24" s="27"/>
      <c r="E24" s="24"/>
      <c r="F24" s="27"/>
      <c r="G24" s="24"/>
      <c r="H24" s="27"/>
      <c r="I24" s="24"/>
      <c r="J24" s="27"/>
      <c r="K24" s="24"/>
    </row>
    <row r="25" spans="1:11" ht="20.25" customHeight="1">
      <c r="A25" s="22" t="s">
        <v>13</v>
      </c>
      <c r="B25" s="27">
        <f t="shared" si="0"/>
        <v>17872.325000000001</v>
      </c>
      <c r="C25" s="24">
        <f>B25/B$20*100</f>
        <v>8.617309551495806</v>
      </c>
      <c r="D25" s="27">
        <v>19628.54</v>
      </c>
      <c r="E25" s="24">
        <f>D25/$D$20*100</f>
        <v>9.5793232082978435</v>
      </c>
      <c r="F25" s="27">
        <v>16176.61</v>
      </c>
      <c r="G25" s="24">
        <f t="shared" ref="G25:I28" si="3">F25/F$20*100</f>
        <v>7.8175356621745724</v>
      </c>
      <c r="H25" s="27">
        <v>18435.349999999999</v>
      </c>
      <c r="I25" s="24">
        <f>H25/H$20*100</f>
        <v>8.8425963787533242</v>
      </c>
      <c r="J25" s="27">
        <v>17248.8</v>
      </c>
      <c r="K25" s="24">
        <f>J25/J$20*100</f>
        <v>8.2417680868866068</v>
      </c>
    </row>
    <row r="26" spans="1:11" ht="20.25" customHeight="1">
      <c r="A26" s="26" t="s">
        <v>14</v>
      </c>
      <c r="B26" s="27">
        <f t="shared" si="0"/>
        <v>2824.1325000000002</v>
      </c>
      <c r="C26" s="24">
        <f>B26/B$20*100</f>
        <v>1.3616820400781504</v>
      </c>
      <c r="D26" s="27">
        <v>2568.31</v>
      </c>
      <c r="E26" s="24">
        <f>D26/$D$20*100</f>
        <v>1.253413223250605</v>
      </c>
      <c r="F26" s="27">
        <v>4284.95</v>
      </c>
      <c r="G26" s="24">
        <f t="shared" si="3"/>
        <v>2.0707521189937155</v>
      </c>
      <c r="H26" s="27">
        <v>1568.96</v>
      </c>
      <c r="I26" s="24">
        <f t="shared" si="3"/>
        <v>0.75255853642099646</v>
      </c>
      <c r="J26" s="27">
        <v>2874.31</v>
      </c>
      <c r="K26" s="24">
        <f>J26/J$20*100</f>
        <v>1.3733938842017439</v>
      </c>
    </row>
    <row r="27" spans="1:11" ht="20.25" customHeight="1">
      <c r="A27" s="22" t="s">
        <v>15</v>
      </c>
      <c r="B27" s="32">
        <f t="shared" si="0"/>
        <v>28459.874999999996</v>
      </c>
      <c r="C27" s="24">
        <f>B27/B$20*100</f>
        <v>13.722196338298273</v>
      </c>
      <c r="D27" s="32">
        <v>27428.2</v>
      </c>
      <c r="E27" s="24">
        <f>D27/$D$20*100</f>
        <v>13.38579399292229</v>
      </c>
      <c r="F27" s="32">
        <v>27763.97</v>
      </c>
      <c r="G27" s="24">
        <f t="shared" si="3"/>
        <v>13.417262677318979</v>
      </c>
      <c r="H27" s="32">
        <v>27764.6</v>
      </c>
      <c r="I27" s="24">
        <f t="shared" si="3"/>
        <v>13.31741200560524</v>
      </c>
      <c r="J27" s="27">
        <v>30882.73</v>
      </c>
      <c r="K27" s="24">
        <f>J27/J$20*100</f>
        <v>14.756290208590489</v>
      </c>
    </row>
    <row r="28" spans="1:11" s="18" customFormat="1" ht="20.25" customHeight="1">
      <c r="A28" s="22" t="s">
        <v>16</v>
      </c>
      <c r="B28" s="27">
        <f>AVERAGE(D28,F28,H28,J28)</f>
        <v>41397.33</v>
      </c>
      <c r="C28" s="24">
        <f>B28/B$20*100</f>
        <v>19.960111916911981</v>
      </c>
      <c r="D28" s="27">
        <v>41531.129999999997</v>
      </c>
      <c r="E28" s="24">
        <f>D28/$D$20*100</f>
        <v>20.268451829623331</v>
      </c>
      <c r="F28" s="27">
        <v>34850.44</v>
      </c>
      <c r="G28" s="24">
        <f t="shared" si="3"/>
        <v>16.84188204713319</v>
      </c>
      <c r="H28" s="27">
        <v>41382.800000000003</v>
      </c>
      <c r="I28" s="24">
        <f>H28/H$20*100</f>
        <v>19.84944128658654</v>
      </c>
      <c r="J28" s="27">
        <v>47824.95</v>
      </c>
      <c r="K28" s="24">
        <f>J28/J$20*100</f>
        <v>22.851569191303021</v>
      </c>
    </row>
    <row r="29" spans="1:11" s="18" customFormat="1" ht="20.25" customHeight="1">
      <c r="A29" s="22" t="s">
        <v>17</v>
      </c>
      <c r="B29" s="27"/>
      <c r="C29" s="33"/>
      <c r="D29" s="27"/>
      <c r="E29" s="33"/>
      <c r="F29" s="27"/>
      <c r="G29" s="33"/>
      <c r="H29" s="27"/>
      <c r="I29" s="33"/>
      <c r="J29" s="27"/>
      <c r="K29" s="33"/>
    </row>
    <row r="30" spans="1:11" ht="20.25" customHeight="1">
      <c r="A30" s="22" t="s">
        <v>18</v>
      </c>
      <c r="B30" s="27">
        <f t="shared" si="0"/>
        <v>39617.205000000002</v>
      </c>
      <c r="C30" s="24">
        <f>B30/B$20*100</f>
        <v>19.101807909718932</v>
      </c>
      <c r="D30" s="27">
        <v>37286.129999999997</v>
      </c>
      <c r="E30" s="24">
        <f>D30/$D$20*100</f>
        <v>18.196763002067929</v>
      </c>
      <c r="F30" s="27">
        <v>39468.160000000003</v>
      </c>
      <c r="G30" s="24">
        <f>F30/F$20*100</f>
        <v>19.07344915408185</v>
      </c>
      <c r="H30" s="27">
        <v>40895.040000000001</v>
      </c>
      <c r="I30" s="24">
        <f>H30/H$20*100</f>
        <v>19.615485066080783</v>
      </c>
      <c r="J30" s="27">
        <v>40819.49</v>
      </c>
      <c r="K30" s="24">
        <f>J30/J$20*100</f>
        <v>19.504242034517588</v>
      </c>
    </row>
    <row r="31" spans="1:11" ht="20.25" customHeight="1">
      <c r="A31" s="22" t="s">
        <v>19</v>
      </c>
      <c r="B31" s="27"/>
      <c r="C31" s="24"/>
      <c r="D31" s="27"/>
      <c r="E31" s="24"/>
      <c r="F31" s="27"/>
      <c r="G31" s="24"/>
      <c r="H31" s="27"/>
      <c r="I31" s="24"/>
      <c r="J31" s="27"/>
      <c r="K31" s="24"/>
    </row>
    <row r="32" spans="1:11" ht="20.25" customHeight="1">
      <c r="A32" s="22" t="s">
        <v>20</v>
      </c>
      <c r="B32" s="27">
        <f t="shared" si="0"/>
        <v>44961.715000000004</v>
      </c>
      <c r="C32" s="24">
        <f>B32/B$20*100</f>
        <v>21.67871366042931</v>
      </c>
      <c r="D32" s="27">
        <v>44932.26</v>
      </c>
      <c r="E32" s="24">
        <f>D32/$D$20*100</f>
        <v>21.928306487353254</v>
      </c>
      <c r="F32" s="27">
        <v>47568.39</v>
      </c>
      <c r="G32" s="24">
        <f t="shared" ref="G32:I34" si="4">F32/F$20*100</f>
        <v>22.987979880656596</v>
      </c>
      <c r="H32" s="27">
        <v>44450.73</v>
      </c>
      <c r="I32" s="24">
        <f>H32/H$20*100</f>
        <v>21.320987349355551</v>
      </c>
      <c r="J32" s="27">
        <v>42895.48</v>
      </c>
      <c r="K32" s="24">
        <f>J32/J$20*100</f>
        <v>20.496185133788018</v>
      </c>
    </row>
    <row r="33" spans="1:11" ht="20.25" customHeight="1">
      <c r="A33" s="26" t="s">
        <v>21</v>
      </c>
      <c r="B33" s="27">
        <f t="shared" si="0"/>
        <v>15120.14</v>
      </c>
      <c r="C33" s="24">
        <f>B33/B$20*100</f>
        <v>7.2903176750620746</v>
      </c>
      <c r="D33" s="27">
        <v>15203.54</v>
      </c>
      <c r="E33" s="24">
        <f>D33/$D$20*100</f>
        <v>7.419788918089913</v>
      </c>
      <c r="F33" s="27">
        <v>19321.86</v>
      </c>
      <c r="G33" s="24">
        <f t="shared" si="4"/>
        <v>9.3375144489200377</v>
      </c>
      <c r="H33" s="27">
        <v>13706.53</v>
      </c>
      <c r="I33" s="24">
        <f t="shared" si="4"/>
        <v>6.5743971523878759</v>
      </c>
      <c r="J33" s="27">
        <v>12248.63</v>
      </c>
      <c r="K33" s="24">
        <f>J33/J$20*100</f>
        <v>5.8526023747786446</v>
      </c>
    </row>
    <row r="34" spans="1:11" ht="20.25" customHeight="1">
      <c r="A34" s="28" t="s">
        <v>22</v>
      </c>
      <c r="B34" s="27">
        <f t="shared" si="0"/>
        <v>933.82749999999999</v>
      </c>
      <c r="C34" s="24">
        <f>B34/B$20*100</f>
        <v>0.45025370986704027</v>
      </c>
      <c r="D34" s="27">
        <v>822.22</v>
      </c>
      <c r="E34" s="24">
        <f>D34/$D$20*100</f>
        <v>0.40126831278977715</v>
      </c>
      <c r="F34" s="27">
        <v>349.93</v>
      </c>
      <c r="G34" s="24">
        <f t="shared" si="4"/>
        <v>0.16910775831677638</v>
      </c>
      <c r="H34" s="27">
        <v>879.54</v>
      </c>
      <c r="I34" s="24">
        <f t="shared" si="4"/>
        <v>0.4218752135960912</v>
      </c>
      <c r="J34" s="27">
        <v>1683.62</v>
      </c>
      <c r="K34" s="24">
        <f>J34/J$20*100</f>
        <v>0.80446208353300108</v>
      </c>
    </row>
    <row r="35" spans="1:11" ht="21.75">
      <c r="A35" s="14" t="s">
        <v>24</v>
      </c>
      <c r="B35" s="29">
        <f>AVERAGE(D35,F35,H35,J35)</f>
        <v>163753.2775</v>
      </c>
      <c r="C35" s="30">
        <f>SUM(C37:C49)</f>
        <v>100.00000152668699</v>
      </c>
      <c r="D35" s="29">
        <v>168320.31</v>
      </c>
      <c r="E35" s="30">
        <f>SUM(E37:E49)</f>
        <v>100.00000594105371</v>
      </c>
      <c r="F35" s="29">
        <v>168615.78</v>
      </c>
      <c r="G35" s="30">
        <f>SUM(G37:G49)</f>
        <v>100</v>
      </c>
      <c r="H35" s="29">
        <v>156481.39000000001</v>
      </c>
      <c r="I35" s="30">
        <f>SUM(I37:I49)</f>
        <v>100</v>
      </c>
      <c r="J35" s="29">
        <v>161595.63</v>
      </c>
      <c r="K35" s="30">
        <f>SUM(K37:K49)</f>
        <v>99.999999999999986</v>
      </c>
    </row>
    <row r="36" spans="1:11" ht="7.5" customHeight="1">
      <c r="A36" s="14"/>
      <c r="B36" s="27"/>
      <c r="C36" s="24"/>
      <c r="D36" s="27"/>
      <c r="E36" s="24"/>
      <c r="F36" s="27"/>
      <c r="G36" s="24"/>
      <c r="H36" s="27"/>
      <c r="I36" s="24"/>
      <c r="J36" s="27"/>
      <c r="K36" s="24"/>
    </row>
    <row r="37" spans="1:11" ht="20.25" customHeight="1">
      <c r="A37" s="22" t="s">
        <v>10</v>
      </c>
      <c r="B37" s="27">
        <f t="shared" ref="B37:B42" si="5">AVERAGE(D37,F37,H37,J37)</f>
        <v>6577.5924999999997</v>
      </c>
      <c r="C37" s="24">
        <f>B37/B$35*100</f>
        <v>4.0167699849549576</v>
      </c>
      <c r="D37" s="27">
        <v>7418.9</v>
      </c>
      <c r="E37" s="24">
        <f>D37/$D$35*100</f>
        <v>4.4076083272422677</v>
      </c>
      <c r="F37" s="27">
        <v>2822.89</v>
      </c>
      <c r="G37" s="24">
        <f>F37/F$35*100</f>
        <v>1.6741552896176146</v>
      </c>
      <c r="H37" s="27">
        <v>8888.9599999999991</v>
      </c>
      <c r="I37" s="24">
        <f>H37/H$35*100</f>
        <v>5.6805221374886807</v>
      </c>
      <c r="J37" s="27">
        <v>7179.62</v>
      </c>
      <c r="K37" s="24">
        <f>J37/J$35*100</f>
        <v>4.4429543051380787</v>
      </c>
    </row>
    <row r="38" spans="1:11" ht="20.25" customHeight="1">
      <c r="A38" s="26" t="s">
        <v>11</v>
      </c>
      <c r="B38" s="27">
        <f t="shared" si="5"/>
        <v>10608.702500000001</v>
      </c>
      <c r="C38" s="24">
        <f>B38/B$35*100</f>
        <v>6.478467278311423</v>
      </c>
      <c r="D38" s="27">
        <v>10965.93</v>
      </c>
      <c r="E38" s="24">
        <f>D38/$D$35*100</f>
        <v>6.5149178967172778</v>
      </c>
      <c r="F38" s="27">
        <v>10094.51</v>
      </c>
      <c r="G38" s="24">
        <f>F38/F$35*100</f>
        <v>5.9866935348518391</v>
      </c>
      <c r="H38" s="27">
        <v>11017.84</v>
      </c>
      <c r="I38" s="24">
        <f>H38/H$35*100</f>
        <v>7.040990625147181</v>
      </c>
      <c r="J38" s="27">
        <v>10356.530000000001</v>
      </c>
      <c r="K38" s="24">
        <f>J38/J$35*100</f>
        <v>6.4089171223256471</v>
      </c>
    </row>
    <row r="39" spans="1:11" ht="20.25" customHeight="1">
      <c r="A39" s="22" t="s">
        <v>12</v>
      </c>
      <c r="B39" s="27"/>
      <c r="C39" s="24"/>
      <c r="D39" s="27"/>
      <c r="E39" s="24"/>
      <c r="F39" s="27"/>
      <c r="G39" s="24"/>
      <c r="H39" s="27"/>
      <c r="I39" s="24"/>
      <c r="J39" s="27"/>
      <c r="K39" s="24"/>
    </row>
    <row r="40" spans="1:11" ht="20.25" customHeight="1">
      <c r="A40" s="22" t="s">
        <v>13</v>
      </c>
      <c r="B40" s="27">
        <f t="shared" si="5"/>
        <v>8046.3575000000001</v>
      </c>
      <c r="C40" s="24">
        <f>B40/B$35*100</f>
        <v>4.9137077576966366</v>
      </c>
      <c r="D40" s="27">
        <v>7762.53</v>
      </c>
      <c r="E40" s="24">
        <f>D40/$D$35*100</f>
        <v>4.611760755431118</v>
      </c>
      <c r="F40" s="27">
        <v>6606.07</v>
      </c>
      <c r="G40" s="24">
        <f>F40/F$35*100</f>
        <v>3.9178242985324387</v>
      </c>
      <c r="H40" s="27">
        <v>9249.59</v>
      </c>
      <c r="I40" s="24">
        <f>H40/H$35*100</f>
        <v>5.9109840473681885</v>
      </c>
      <c r="J40" s="27">
        <v>8567.24</v>
      </c>
      <c r="K40" s="24">
        <f>J40/J$35*100</f>
        <v>5.3016532687177245</v>
      </c>
    </row>
    <row r="41" spans="1:11" ht="20.25" customHeight="1">
      <c r="A41" s="26" t="s">
        <v>14</v>
      </c>
      <c r="B41" s="27">
        <f t="shared" si="5"/>
        <v>9464.4825000000001</v>
      </c>
      <c r="C41" s="24">
        <f>B41/B$35*100</f>
        <v>5.7797209585621889</v>
      </c>
      <c r="D41" s="27">
        <v>5983.63</v>
      </c>
      <c r="E41" s="24">
        <f>D41/$D$35*100</f>
        <v>3.5549067132777981</v>
      </c>
      <c r="F41" s="27">
        <v>12296.49</v>
      </c>
      <c r="G41" s="24">
        <f>F41/F$35*100</f>
        <v>7.2926092682428649</v>
      </c>
      <c r="H41" s="27">
        <v>10360.530000000001</v>
      </c>
      <c r="I41" s="24">
        <f>H41/H$35*100</f>
        <v>6.6209342849012272</v>
      </c>
      <c r="J41" s="27">
        <v>9217.2800000000007</v>
      </c>
      <c r="K41" s="24">
        <f>J41/J$35*100</f>
        <v>5.703916622002712</v>
      </c>
    </row>
    <row r="42" spans="1:11" ht="20.25" customHeight="1">
      <c r="A42" s="22" t="s">
        <v>15</v>
      </c>
      <c r="B42" s="32">
        <f t="shared" si="5"/>
        <v>45438.0075</v>
      </c>
      <c r="C42" s="24">
        <f>B42/B$35*100</f>
        <v>27.747846146163397</v>
      </c>
      <c r="D42" s="32">
        <v>45359.13</v>
      </c>
      <c r="E42" s="24">
        <f>D42/$D$35*100</f>
        <v>26.94810269776713</v>
      </c>
      <c r="F42" s="32">
        <v>51233.72</v>
      </c>
      <c r="G42" s="24">
        <f>F42/F$35*100</f>
        <v>30.384890429590872</v>
      </c>
      <c r="H42" s="32">
        <v>41840.720000000001</v>
      </c>
      <c r="I42" s="24">
        <f>H42/H$35*100</f>
        <v>26.738463915741033</v>
      </c>
      <c r="J42" s="27">
        <v>43318.46</v>
      </c>
      <c r="K42" s="24">
        <f>J42/J$35*100</f>
        <v>26.806702631748148</v>
      </c>
    </row>
    <row r="43" spans="1:11" s="18" customFormat="1" ht="20.25" customHeight="1">
      <c r="A43" s="22" t="s">
        <v>16</v>
      </c>
      <c r="B43" s="27">
        <f>AVERAGE(D43,F43,H43,J43)</f>
        <v>32028.704999999998</v>
      </c>
      <c r="C43" s="24">
        <f>B43/B$35*100</f>
        <v>19.559123022743773</v>
      </c>
      <c r="D43" s="27">
        <v>34626.51</v>
      </c>
      <c r="E43" s="24">
        <f>D43/$D$35*100</f>
        <v>20.571795524853776</v>
      </c>
      <c r="F43" s="27">
        <v>26043.91</v>
      </c>
      <c r="G43" s="24">
        <f>F43/F$35*100</f>
        <v>15.44571332528901</v>
      </c>
      <c r="H43" s="27">
        <v>28861.09</v>
      </c>
      <c r="I43" s="24">
        <f>H43/H$35*100</f>
        <v>18.443784273644294</v>
      </c>
      <c r="J43" s="27">
        <v>38583.31</v>
      </c>
      <c r="K43" s="24">
        <f>J43/J$35*100</f>
        <v>23.876456312587163</v>
      </c>
    </row>
    <row r="44" spans="1:11" s="18" customFormat="1" ht="20.25" customHeight="1">
      <c r="A44" s="22" t="s">
        <v>17</v>
      </c>
      <c r="B44" s="29"/>
      <c r="C44" s="33"/>
      <c r="D44" s="29"/>
      <c r="E44" s="33"/>
      <c r="F44" s="29"/>
      <c r="G44" s="33"/>
      <c r="H44" s="29"/>
      <c r="I44" s="33"/>
      <c r="J44" s="29"/>
      <c r="K44" s="33"/>
    </row>
    <row r="45" spans="1:11" ht="20.25" customHeight="1">
      <c r="A45" s="22" t="s">
        <v>18</v>
      </c>
      <c r="B45" s="27">
        <f>AVERAGE(D45,F45,H45,J45)</f>
        <v>9806.0225000000009</v>
      </c>
      <c r="C45" s="24">
        <f>B45/B$35*100</f>
        <v>5.9882908297820183</v>
      </c>
      <c r="D45" s="27">
        <v>11251.29</v>
      </c>
      <c r="E45" s="24">
        <f>D45/$D$35*100</f>
        <v>6.6844518050139055</v>
      </c>
      <c r="F45" s="27">
        <v>9572.76</v>
      </c>
      <c r="G45" s="24">
        <f>F45/F$35*100</f>
        <v>5.6772622348869133</v>
      </c>
      <c r="H45" s="27">
        <v>9751.64</v>
      </c>
      <c r="I45" s="24">
        <f>H45/H$35*100</f>
        <v>6.2318209213248927</v>
      </c>
      <c r="J45" s="27">
        <v>8648.4</v>
      </c>
      <c r="K45" s="24">
        <f>J45/J$35*100</f>
        <v>5.351877399159866</v>
      </c>
    </row>
    <row r="46" spans="1:11" ht="20.25" customHeight="1">
      <c r="A46" s="22" t="s">
        <v>19</v>
      </c>
      <c r="B46" s="27"/>
      <c r="C46" s="24"/>
      <c r="D46" s="27"/>
      <c r="E46" s="24"/>
      <c r="F46" s="27"/>
      <c r="G46" s="24"/>
      <c r="H46" s="27"/>
      <c r="I46" s="24"/>
      <c r="J46" s="27"/>
      <c r="K46" s="24"/>
    </row>
    <row r="47" spans="1:11" ht="20.25" customHeight="1">
      <c r="A47" s="22" t="s">
        <v>20</v>
      </c>
      <c r="B47" s="27">
        <f>AVERAGE(D47,F47,H47,J47)</f>
        <v>19865.04</v>
      </c>
      <c r="C47" s="24">
        <f>B47/B$35*100</f>
        <v>12.13107933061065</v>
      </c>
      <c r="D47" s="27">
        <v>19535.759999999998</v>
      </c>
      <c r="E47" s="24">
        <f>D47/$D$35*100</f>
        <v>11.606299917104478</v>
      </c>
      <c r="F47" s="27">
        <v>22356.35</v>
      </c>
      <c r="G47" s="24">
        <f>F47/F$35*100</f>
        <v>13.258753125004077</v>
      </c>
      <c r="H47" s="27">
        <v>17872.88</v>
      </c>
      <c r="I47" s="24">
        <f>H47/H$35*100</f>
        <v>11.421728807495894</v>
      </c>
      <c r="J47" s="27">
        <v>19695.169999999998</v>
      </c>
      <c r="K47" s="24">
        <f>J47/J$35*100</f>
        <v>12.187934785117641</v>
      </c>
    </row>
    <row r="48" spans="1:11" ht="20.25" customHeight="1">
      <c r="A48" s="26" t="s">
        <v>21</v>
      </c>
      <c r="B48" s="27">
        <f>AVERAGE(D48,F48,H48,J48)</f>
        <v>20880.454999999998</v>
      </c>
      <c r="C48" s="24">
        <f>B48/B$35*100</f>
        <v>12.751167682735387</v>
      </c>
      <c r="D48" s="27">
        <v>24392.9</v>
      </c>
      <c r="E48" s="24">
        <f>D48/$D$35*100</f>
        <v>14.49195287247273</v>
      </c>
      <c r="F48" s="27">
        <v>27021.53</v>
      </c>
      <c r="G48" s="24">
        <f>F48/F$35*100</f>
        <v>16.025504848953045</v>
      </c>
      <c r="H48" s="27">
        <v>17808.5</v>
      </c>
      <c r="I48" s="24">
        <f>H48/H$35*100</f>
        <v>11.380586534922777</v>
      </c>
      <c r="J48" s="27">
        <v>14298.89</v>
      </c>
      <c r="K48" s="24">
        <f>J48/J$35*100</f>
        <v>8.8485623033246625</v>
      </c>
    </row>
    <row r="49" spans="1:14" ht="20.25" customHeight="1">
      <c r="A49" s="28" t="s">
        <v>22</v>
      </c>
      <c r="B49" s="27">
        <f>AVERAGE(D49,F49,H49,J49)</f>
        <v>1037.915</v>
      </c>
      <c r="C49" s="24">
        <f>B49/B$35*100</f>
        <v>0.63382853512657167</v>
      </c>
      <c r="D49" s="27">
        <v>1023.74</v>
      </c>
      <c r="E49" s="24">
        <f>D49/$D$35*100</f>
        <v>0.60820943117321968</v>
      </c>
      <c r="F49" s="27">
        <v>567.54999999999995</v>
      </c>
      <c r="G49" s="24">
        <f>F49/F$35*100</f>
        <v>0.33659364503132505</v>
      </c>
      <c r="H49" s="27">
        <v>829.64</v>
      </c>
      <c r="I49" s="24">
        <f>H49/H$35*100</f>
        <v>0.53018445196582153</v>
      </c>
      <c r="J49" s="27">
        <v>1730.73</v>
      </c>
      <c r="K49" s="24">
        <f>J49/J$35*100</f>
        <v>1.0710252498783537</v>
      </c>
    </row>
    <row r="50" spans="1:14" ht="7.5" customHeight="1">
      <c r="A50" s="10"/>
      <c r="B50" s="34"/>
      <c r="C50" s="35"/>
      <c r="D50" s="34"/>
      <c r="E50" s="36"/>
      <c r="F50" s="35"/>
      <c r="G50" s="36"/>
      <c r="H50" s="34"/>
      <c r="I50" s="36"/>
      <c r="J50" s="34"/>
      <c r="K50" s="36"/>
    </row>
    <row r="51" spans="1:14" ht="14.25" customHeight="1">
      <c r="A51" s="3"/>
      <c r="B51" s="4"/>
      <c r="C51" s="4"/>
      <c r="D51" s="4"/>
      <c r="E51" s="4"/>
      <c r="F51" s="4"/>
      <c r="G51" s="4"/>
      <c r="H51" s="4"/>
      <c r="I51" s="4"/>
      <c r="J51" s="4"/>
    </row>
    <row r="52" spans="1:14" ht="21.75">
      <c r="A52" s="37" t="s">
        <v>25</v>
      </c>
      <c r="B52" s="2"/>
      <c r="C52" s="2"/>
      <c r="D52" s="1"/>
      <c r="E52" s="1"/>
      <c r="F52" s="1"/>
      <c r="G52" s="1"/>
      <c r="H52" s="1"/>
      <c r="I52" s="1"/>
      <c r="J52" s="1"/>
    </row>
    <row r="53" spans="1:14" ht="21.75">
      <c r="A53" s="37" t="s">
        <v>26</v>
      </c>
      <c r="B53" s="2"/>
      <c r="C53" s="2"/>
      <c r="D53" s="1"/>
      <c r="E53" s="1"/>
      <c r="F53" s="1"/>
      <c r="G53" s="1"/>
      <c r="H53" s="1"/>
      <c r="I53" s="1"/>
      <c r="J53" s="1"/>
    </row>
    <row r="54" spans="1:14" ht="21.75">
      <c r="A54" s="3"/>
      <c r="B54" s="4"/>
      <c r="C54" s="38"/>
      <c r="G54" s="4"/>
      <c r="I54" s="4"/>
      <c r="J54" s="4"/>
    </row>
    <row r="55" spans="1:14" ht="21.75">
      <c r="B55" s="39"/>
      <c r="F55" s="38"/>
      <c r="J55" s="38"/>
      <c r="N55" s="38"/>
    </row>
    <row r="56" spans="1:14" ht="21.75">
      <c r="B56" s="39"/>
      <c r="F56" s="38"/>
      <c r="J56" s="38"/>
      <c r="N56" s="38"/>
    </row>
    <row r="57" spans="1:14" ht="21.75">
      <c r="B57" s="39"/>
      <c r="F57" s="40"/>
      <c r="J57" s="40"/>
      <c r="N57" s="40"/>
    </row>
    <row r="58" spans="1:14" ht="21.75">
      <c r="B58" s="39"/>
      <c r="F58" s="40"/>
      <c r="J58" s="40"/>
      <c r="N58" s="40"/>
    </row>
    <row r="59" spans="1:14" ht="21.75">
      <c r="B59" s="39"/>
      <c r="F59" s="41"/>
      <c r="J59" s="41"/>
      <c r="N59" s="41"/>
    </row>
    <row r="60" spans="1:14" ht="21.75">
      <c r="B60" s="39"/>
      <c r="F60" s="40"/>
      <c r="J60" s="40"/>
      <c r="N60" s="40"/>
    </row>
    <row r="61" spans="1:14" ht="21.75">
      <c r="B61" s="39"/>
      <c r="F61" s="40"/>
      <c r="J61" s="40"/>
      <c r="N61" s="40"/>
    </row>
    <row r="62" spans="1:14" ht="21.75">
      <c r="B62" s="39"/>
      <c r="F62" s="40"/>
      <c r="J62" s="40"/>
      <c r="N62" s="40"/>
    </row>
    <row r="63" spans="1:14" ht="21.75">
      <c r="B63" s="39"/>
      <c r="F63" s="40"/>
      <c r="J63" s="40"/>
      <c r="N63" s="40"/>
    </row>
    <row r="64" spans="1:14" ht="21.75">
      <c r="B64" s="39"/>
      <c r="F64" s="41"/>
      <c r="J64" s="41"/>
      <c r="N64" s="41"/>
    </row>
    <row r="65" spans="2:14" ht="21.75">
      <c r="B65" s="39"/>
      <c r="F65" s="40"/>
      <c r="J65" s="40"/>
      <c r="N65" s="40"/>
    </row>
    <row r="66" spans="2:14" ht="21.75">
      <c r="B66" s="39"/>
      <c r="F66" s="41"/>
      <c r="J66" s="41"/>
      <c r="N66" s="41"/>
    </row>
    <row r="67" spans="2:14" ht="21.75">
      <c r="B67" s="39"/>
      <c r="F67" s="40"/>
      <c r="J67" s="40"/>
      <c r="N67" s="40"/>
    </row>
    <row r="68" spans="2:14" ht="21.75">
      <c r="B68" s="39"/>
      <c r="F68" s="40"/>
      <c r="J68" s="40"/>
      <c r="N68" s="40"/>
    </row>
    <row r="69" spans="2:14" ht="21.75">
      <c r="B69" s="39"/>
      <c r="E69" s="40"/>
      <c r="F69" s="40"/>
      <c r="J69" s="40"/>
      <c r="N69" s="40"/>
    </row>
    <row r="70" spans="2:14" ht="21.75">
      <c r="B70" s="39"/>
      <c r="C70" s="42"/>
      <c r="E70" s="42"/>
      <c r="F70" s="42"/>
      <c r="J70" s="42"/>
      <c r="N70" s="42"/>
    </row>
    <row r="71" spans="2:14" ht="21.75">
      <c r="B71" s="39"/>
      <c r="C71" s="43"/>
      <c r="E71" s="42"/>
      <c r="F71" s="42"/>
      <c r="J71" s="42"/>
      <c r="N71" s="42"/>
    </row>
    <row r="72" spans="2:14" ht="21.75">
      <c r="B72" s="39"/>
      <c r="C72" s="43"/>
      <c r="E72" s="43"/>
      <c r="F72" s="43"/>
      <c r="J72" s="43"/>
      <c r="N72" s="43"/>
    </row>
    <row r="73" spans="2:14" ht="21.75">
      <c r="B73" s="39"/>
      <c r="C73" s="41"/>
      <c r="E73" s="43"/>
      <c r="F73" s="43"/>
      <c r="J73" s="43"/>
      <c r="N73" s="43"/>
    </row>
    <row r="74" spans="2:14" ht="21.75">
      <c r="B74" s="39"/>
      <c r="C74" s="43"/>
      <c r="E74" s="41"/>
      <c r="F74" s="41"/>
      <c r="J74" s="41"/>
      <c r="N74" s="41"/>
    </row>
    <row r="75" spans="2:14" ht="21.75">
      <c r="B75" s="39"/>
      <c r="C75" s="43"/>
      <c r="E75" s="43"/>
      <c r="F75" s="43"/>
      <c r="J75" s="43"/>
      <c r="N75" s="43"/>
    </row>
    <row r="76" spans="2:14" ht="21.75">
      <c r="B76" s="39"/>
      <c r="C76" s="43"/>
      <c r="E76" s="43"/>
      <c r="F76" s="43"/>
      <c r="J76" s="43"/>
      <c r="N76" s="43"/>
    </row>
    <row r="77" spans="2:14" ht="21.75">
      <c r="B77" s="39"/>
      <c r="C77" s="43"/>
      <c r="E77" s="43"/>
      <c r="F77" s="43"/>
      <c r="J77" s="43"/>
      <c r="N77" s="43"/>
    </row>
    <row r="78" spans="2:14" ht="21.75">
      <c r="B78" s="39"/>
      <c r="C78" s="41"/>
      <c r="E78" s="43"/>
      <c r="F78" s="43"/>
      <c r="J78" s="43"/>
      <c r="N78" s="43"/>
    </row>
    <row r="79" spans="2:14" ht="21.75">
      <c r="B79" s="39"/>
      <c r="C79" s="43"/>
      <c r="E79" s="41"/>
      <c r="F79" s="41"/>
      <c r="J79" s="41"/>
      <c r="N79" s="41"/>
    </row>
    <row r="80" spans="2:14" ht="21.75">
      <c r="B80" s="39"/>
      <c r="C80" s="41"/>
      <c r="E80" s="43"/>
      <c r="F80" s="43"/>
      <c r="J80" s="43"/>
      <c r="N80" s="43"/>
    </row>
    <row r="81" spans="2:14" ht="21.75">
      <c r="B81" s="39"/>
      <c r="C81" s="43"/>
      <c r="E81" s="41"/>
      <c r="F81" s="41"/>
      <c r="J81" s="41"/>
      <c r="N81" s="41"/>
    </row>
    <row r="82" spans="2:14" ht="21.75">
      <c r="B82" s="39"/>
      <c r="C82" s="43"/>
      <c r="E82" s="43"/>
      <c r="F82" s="43"/>
      <c r="J82" s="43"/>
      <c r="N82" s="43"/>
    </row>
    <row r="83" spans="2:14" ht="21.75">
      <c r="B83" s="39"/>
      <c r="C83" s="44"/>
      <c r="E83" s="43"/>
      <c r="F83" s="43"/>
      <c r="J83" s="43"/>
      <c r="N83" s="43"/>
    </row>
    <row r="84" spans="2:14" ht="21.75">
      <c r="B84" s="39"/>
      <c r="C84" s="42"/>
      <c r="D84" s="4"/>
      <c r="E84" s="44"/>
      <c r="F84" s="44"/>
      <c r="J84" s="44"/>
      <c r="N84" s="44"/>
    </row>
    <row r="85" spans="2:14" ht="21.75">
      <c r="B85" s="39"/>
      <c r="C85" s="42"/>
      <c r="D85" s="42"/>
      <c r="E85" s="42"/>
      <c r="F85" s="42"/>
      <c r="J85" s="42"/>
      <c r="N85" s="42"/>
    </row>
    <row r="86" spans="2:14" ht="21.75">
      <c r="B86" s="39"/>
      <c r="C86" s="43"/>
      <c r="E86" s="42"/>
      <c r="F86" s="42"/>
      <c r="J86" s="42"/>
      <c r="N86" s="42"/>
    </row>
    <row r="87" spans="2:14" ht="21.75">
      <c r="B87" s="39"/>
      <c r="C87" s="43"/>
      <c r="D87" s="43"/>
      <c r="E87" s="43"/>
      <c r="F87" s="43"/>
      <c r="J87" s="43"/>
      <c r="N87" s="43"/>
    </row>
    <row r="88" spans="2:14" ht="21.75">
      <c r="B88" s="39"/>
      <c r="C88" s="41"/>
      <c r="E88" s="43"/>
      <c r="F88" s="43"/>
      <c r="J88" s="43"/>
      <c r="N88" s="43"/>
    </row>
    <row r="89" spans="2:14" ht="21.75">
      <c r="B89" s="39"/>
      <c r="C89" s="43"/>
      <c r="E89" s="41"/>
      <c r="F89" s="41"/>
      <c r="J89" s="41"/>
      <c r="N89" s="41"/>
    </row>
    <row r="90" spans="2:14" ht="21.75">
      <c r="B90" s="39"/>
      <c r="C90" s="43"/>
      <c r="E90" s="43"/>
      <c r="F90" s="43"/>
      <c r="J90" s="43"/>
      <c r="N90" s="43"/>
    </row>
    <row r="91" spans="2:14" ht="21.75">
      <c r="B91" s="39"/>
      <c r="C91" s="43"/>
      <c r="E91" s="43"/>
      <c r="F91" s="43"/>
      <c r="J91" s="43"/>
      <c r="N91" s="43"/>
    </row>
    <row r="92" spans="2:14" ht="21.75">
      <c r="B92" s="39"/>
      <c r="C92" s="43"/>
      <c r="E92" s="43"/>
      <c r="F92" s="43"/>
      <c r="J92" s="43"/>
      <c r="N92" s="43"/>
    </row>
    <row r="93" spans="2:14" ht="21.75">
      <c r="B93" s="39"/>
      <c r="C93" s="41"/>
      <c r="E93" s="43"/>
      <c r="F93" s="43"/>
      <c r="J93" s="43"/>
      <c r="N93" s="43"/>
    </row>
    <row r="94" spans="2:14" ht="21.75">
      <c r="B94" s="39"/>
      <c r="C94" s="43"/>
      <c r="E94" s="41"/>
      <c r="F94" s="41"/>
      <c r="J94" s="41"/>
      <c r="N94" s="41"/>
    </row>
    <row r="95" spans="2:14" ht="21.75">
      <c r="B95" s="39"/>
      <c r="C95" s="41"/>
      <c r="E95" s="43"/>
      <c r="F95" s="43"/>
      <c r="J95" s="43"/>
      <c r="N95" s="43"/>
    </row>
    <row r="96" spans="2:14" ht="21.75">
      <c r="B96" s="39"/>
      <c r="C96" s="43"/>
      <c r="E96" s="41"/>
      <c r="F96" s="41"/>
      <c r="J96" s="41"/>
      <c r="N96" s="41"/>
    </row>
    <row r="97" spans="2:14" ht="21.75">
      <c r="B97" s="39"/>
      <c r="C97" s="43"/>
      <c r="E97" s="43"/>
      <c r="F97" s="43"/>
      <c r="J97" s="43"/>
      <c r="N97" s="43"/>
    </row>
    <row r="98" spans="2:14" ht="21.75">
      <c r="B98" s="39"/>
      <c r="C98" s="44"/>
      <c r="E98" s="43"/>
      <c r="F98" s="43"/>
      <c r="J98" s="43"/>
      <c r="N98" s="43"/>
    </row>
    <row r="99" spans="2:14" ht="21.75">
      <c r="B99" s="39"/>
      <c r="E99" s="44"/>
      <c r="F99" s="44"/>
      <c r="J99" s="44"/>
      <c r="N99" s="44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98425196850393704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2015-03-23T06:22:23Z</dcterms:created>
  <dcterms:modified xsi:type="dcterms:W3CDTF">2015-03-23T06:22:33Z</dcterms:modified>
</cp:coreProperties>
</file>