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0" windowWidth="14640" windowHeight="8385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G19" i="1"/>
  <c r="H19"/>
  <c r="I19"/>
  <c r="J19"/>
  <c r="K19"/>
  <c r="L19"/>
  <c r="G20"/>
  <c r="H20"/>
  <c r="I20"/>
  <c r="J20"/>
  <c r="K20"/>
  <c r="G21"/>
  <c r="H21"/>
  <c r="I21"/>
  <c r="J21"/>
  <c r="K21"/>
  <c r="L21"/>
  <c r="G22"/>
  <c r="H22"/>
  <c r="I22"/>
  <c r="G23"/>
  <c r="H23"/>
  <c r="I23"/>
  <c r="J23"/>
  <c r="K23"/>
  <c r="L23"/>
  <c r="G24"/>
  <c r="H24"/>
  <c r="I24"/>
  <c r="J24"/>
  <c r="K24"/>
  <c r="L24"/>
  <c r="G25"/>
  <c r="H25"/>
  <c r="I25"/>
  <c r="J25"/>
  <c r="K25"/>
  <c r="L25"/>
  <c r="G26"/>
  <c r="H26"/>
  <c r="I26"/>
  <c r="J26"/>
  <c r="K26"/>
  <c r="L26"/>
  <c r="G27"/>
  <c r="H27"/>
  <c r="I27"/>
  <c r="J27"/>
  <c r="K27"/>
  <c r="L27"/>
  <c r="G28"/>
  <c r="H28"/>
  <c r="I28"/>
  <c r="F28"/>
  <c r="F27"/>
  <c r="F26"/>
  <c r="F25"/>
  <c r="F24"/>
  <c r="F23"/>
  <c r="F22"/>
  <c r="F21"/>
  <c r="F20"/>
  <c r="F19"/>
  <c r="C18"/>
  <c r="D18"/>
  <c r="E18"/>
  <c r="G18"/>
  <c r="H18"/>
  <c r="I18"/>
  <c r="J18"/>
  <c r="K18"/>
  <c r="L18"/>
  <c r="B18"/>
  <c r="B19"/>
  <c r="C28"/>
  <c r="D28"/>
  <c r="E28"/>
  <c r="B28"/>
  <c r="C6"/>
  <c r="D6"/>
  <c r="E6"/>
  <c r="F6"/>
  <c r="G6"/>
  <c r="H6"/>
  <c r="I6"/>
  <c r="J6"/>
  <c r="K6"/>
  <c r="B6"/>
  <c r="F18" l="1"/>
  <c r="L6"/>
  <c r="B22" l="1"/>
  <c r="B26"/>
  <c r="B23"/>
  <c r="B27"/>
  <c r="B20"/>
  <c r="B24"/>
  <c r="B21"/>
  <c r="B25"/>
  <c r="C21"/>
  <c r="C25"/>
  <c r="C22"/>
  <c r="C26"/>
  <c r="C19"/>
  <c r="C23"/>
  <c r="C27"/>
  <c r="C20"/>
  <c r="C24"/>
  <c r="D21"/>
  <c r="D25"/>
  <c r="D19"/>
  <c r="D22"/>
  <c r="D26"/>
  <c r="D23"/>
  <c r="D27"/>
  <c r="D20"/>
  <c r="D24"/>
</calcChain>
</file>

<file path=xl/sharedStrings.xml><?xml version="1.0" encoding="utf-8"?>
<sst xmlns="http://schemas.openxmlformats.org/spreadsheetml/2006/main" count="54" uniqueCount="25">
  <si>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</si>
  <si>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</si>
  <si>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</si>
  <si>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</si>
  <si>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</si>
  <si>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</si>
  <si>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</si>
  <si>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เสมียน</t>
  </si>
  <si>
    <t>ยอดรวม</t>
  </si>
  <si>
    <t>จำนวน</t>
  </si>
  <si>
    <t>อาชีพ</t>
  </si>
  <si>
    <t xml:space="preserve">ผู้บัญญัติกฎหมาย ข้าราชการระดับอาวุโสและผู้จัดการ  </t>
  </si>
  <si>
    <t>ผู้ประกอบวิชาชีพด้านต่างๆ</t>
  </si>
  <si>
    <t xml:space="preserve">พนักงานบริการและพนักงานในร้านค้า และตลาด </t>
  </si>
  <si>
    <t>ผู้ปฏิบัติงานที่มีฝีมือในด้านการเกษตร และการประมง</t>
  </si>
  <si>
    <t>ผู้ประกอบวิชาชีพด้านเทคนิคสาขาต่างๆ  และอาชีพที่เกี่ยวข้อง</t>
  </si>
  <si>
    <t>ผู้ปฏิบัติงานด้านความสามารถทางฝีมือ และธุรกิจอื่นๆที่เกี่ยวข้อง</t>
  </si>
  <si>
    <t>อาชีพขั้นพื้นฐานต่างๆ ในด้านการขาย และ การให้บริการ</t>
  </si>
  <si>
    <t>ร้อยละ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</si>
  <si>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</si>
  <si>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</si>
  <si>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จำนวนและร้อยละของผู้มีงานทำที่อยู่ในแรงงานในระบบและนอกระบบ จำแนกตาม </t>
  </si>
  <si>
    <t>คนงานซึ่งมิได้จำแนกไว้ในหมวดอื่น</t>
  </si>
  <si>
    <t>ที่มา : การสำรวจแรงงานนอกระบบ พ.ศ. 2556   จังหวัดหนองบัวลำภู  สำนักงานสถิติแห่งชาติ  กระทรวงเทคโนโลยีสารสนเทศและการสื่อสาร</t>
  </si>
  <si>
    <t xml:space="preserve">              อาชีพ และเพศ พ.ศ.  2556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</si>
</sst>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6"/>
      <name val="CordiaUPC"/>
      <charset val="222"/>
    </font>
    <font>
      <sz val="8"/>
      <name val="CordiaUPC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horizontal="left" wrapText="1"/>
    </xf>
    <xf numFmtId="187" fontId="4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187" fontId="5" fillId="0" borderId="2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view="pageLayout" topLeftCell="A19" zoomScaleNormal="100" zoomScaleSheetLayoutView="110" workbookViewId="0">
      <selection activeCell="A29" sqref="A29:A30"/>
    </sheetView>
  </sheetViews>
  <sheetFormatPr defaultRowHeight="23.25" customHeight="1"/>
  <cols>
    <col min="1" max="1" width="30.75" style="2" customWidth="1"/>
    <col min="2" max="2" width="6.125" style="2" customWidth="1"/>
    <col min="3" max="3" width="5.875" style="2" customWidth="1"/>
    <col min="4" max="4" width="5.5" style="2" customWidth="1"/>
    <col min="5" max="5" width="0.375" style="2" hidden="1" customWidth="1"/>
    <col min="6" max="6" width="4.75" style="2" customWidth="1"/>
    <col min="7" max="8" width="5.25" style="2" bestFit="1" customWidth="1"/>
    <col min="9" max="9" width="0.25" style="2" hidden="1" customWidth="1"/>
    <col min="10" max="10" width="5.5" style="2" customWidth="1"/>
    <col min="11" max="11" width="5.375" style="2" customWidth="1"/>
    <col min="12" max="12" width="6.125" style="2" bestFit="1" customWidth="1"/>
    <col min="13" max="16384" width="9" style="2"/>
  </cols>
  <sheetData>
    <row r="1" spans="1:13" ht="25.5" customHeight="1">
      <c r="A1" s="21" t="s">
        <v>21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3" ht="23.25" customHeight="1">
      <c r="A2" s="16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3" customFormat="1" ht="23.25" customHeight="1">
      <c r="A3" s="22" t="s">
        <v>10</v>
      </c>
      <c r="B3" s="24" t="s">
        <v>0</v>
      </c>
      <c r="C3" s="24"/>
      <c r="D3" s="24"/>
      <c r="E3" s="17"/>
      <c r="F3" s="24" t="s">
        <v>1</v>
      </c>
      <c r="G3" s="24"/>
      <c r="H3" s="24"/>
      <c r="I3" s="17"/>
      <c r="J3" s="24" t="s">
        <v>2</v>
      </c>
      <c r="K3" s="24"/>
      <c r="L3" s="24"/>
    </row>
    <row r="4" spans="1:13" s="3" customFormat="1" ht="23.25" customHeight="1">
      <c r="A4" s="23"/>
      <c r="B4" s="18" t="s">
        <v>0</v>
      </c>
      <c r="C4" s="18" t="s">
        <v>3</v>
      </c>
      <c r="D4" s="18" t="s">
        <v>4</v>
      </c>
      <c r="E4" s="19"/>
      <c r="F4" s="18" t="s">
        <v>0</v>
      </c>
      <c r="G4" s="18" t="s">
        <v>5</v>
      </c>
      <c r="H4" s="18" t="s">
        <v>6</v>
      </c>
      <c r="I4" s="19"/>
      <c r="J4" s="18" t="s">
        <v>0</v>
      </c>
      <c r="K4" s="18" t="s">
        <v>5</v>
      </c>
      <c r="L4" s="18" t="s">
        <v>6</v>
      </c>
      <c r="M4" s="2"/>
    </row>
    <row r="5" spans="1:13" ht="23.25" customHeight="1">
      <c r="A5" s="5"/>
      <c r="B5" s="20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3" s="3" customFormat="1" ht="23.25" customHeight="1">
      <c r="A6" s="15" t="s">
        <v>8</v>
      </c>
      <c r="B6" s="6">
        <f>SUM(B7,B8,B9,B10,B11,B12,B13,B14,B15,B16)</f>
        <v>297078.20119999995</v>
      </c>
      <c r="C6" s="6">
        <f t="shared" ref="C6:K6" si="0">SUM(C7,C8,C9,C10,C11,C12,C13,C14,C15,C16)</f>
        <v>174193.71249999997</v>
      </c>
      <c r="D6" s="6">
        <f t="shared" si="0"/>
        <v>122884.48869999991</v>
      </c>
      <c r="E6" s="6">
        <f t="shared" si="0"/>
        <v>0</v>
      </c>
      <c r="F6" s="6">
        <f t="shared" si="0"/>
        <v>43965.619399999989</v>
      </c>
      <c r="G6" s="6">
        <f t="shared" si="0"/>
        <v>25972.685799999999</v>
      </c>
      <c r="H6" s="6">
        <f t="shared" si="0"/>
        <v>17992.9336</v>
      </c>
      <c r="I6" s="6">
        <f t="shared" si="0"/>
        <v>0</v>
      </c>
      <c r="J6" s="6">
        <f t="shared" si="0"/>
        <v>253112.58179999987</v>
      </c>
      <c r="K6" s="6">
        <f t="shared" si="0"/>
        <v>148221.02669999993</v>
      </c>
      <c r="L6" s="6">
        <f t="shared" ref="L6" si="1">SUM(L7,L8,L9,L10,L11,L12,L13,L14,L15)</f>
        <v>104891.5550999999</v>
      </c>
      <c r="M6" s="2"/>
    </row>
    <row r="7" spans="1:13" ht="23.25" customHeight="1">
      <c r="A7" s="7" t="s">
        <v>11</v>
      </c>
      <c r="B7" s="6">
        <v>4665.4928</v>
      </c>
      <c r="C7" s="6">
        <v>3390.2751999999996</v>
      </c>
      <c r="D7" s="6">
        <v>1275.2175999999999</v>
      </c>
      <c r="E7" s="6"/>
      <c r="F7" s="6">
        <v>4275.3739000000005</v>
      </c>
      <c r="G7" s="6">
        <v>3147.8745999999996</v>
      </c>
      <c r="H7" s="6">
        <v>1127.4992999999999</v>
      </c>
      <c r="I7" s="6"/>
      <c r="J7" s="6">
        <v>390.1189</v>
      </c>
      <c r="K7" s="6">
        <v>242.4006</v>
      </c>
      <c r="L7" s="6">
        <v>147.7183</v>
      </c>
    </row>
    <row r="8" spans="1:13" ht="23.25" customHeight="1">
      <c r="A8" s="7" t="s">
        <v>12</v>
      </c>
      <c r="B8" s="6">
        <v>8318.3191999999999</v>
      </c>
      <c r="C8" s="6">
        <v>3723.1986000000006</v>
      </c>
      <c r="D8" s="6">
        <v>4595.1206000000002</v>
      </c>
      <c r="E8" s="6"/>
      <c r="F8" s="6">
        <v>8007.9056999999993</v>
      </c>
      <c r="G8" s="6">
        <v>3412.7851000000001</v>
      </c>
      <c r="H8" s="6">
        <v>4595.1206000000002</v>
      </c>
      <c r="I8" s="6"/>
      <c r="J8" s="6">
        <v>310.4135</v>
      </c>
      <c r="K8" s="6">
        <v>310.4135</v>
      </c>
      <c r="L8" s="6" t="s">
        <v>20</v>
      </c>
    </row>
    <row r="9" spans="1:13" ht="23.25" customHeight="1">
      <c r="A9" s="7" t="s">
        <v>15</v>
      </c>
      <c r="B9" s="6">
        <v>3042.2431000000001</v>
      </c>
      <c r="C9" s="6">
        <v>1138.9811999999999</v>
      </c>
      <c r="D9" s="6">
        <v>1903.2619</v>
      </c>
      <c r="E9" s="6"/>
      <c r="F9" s="6">
        <v>2139.2973999999999</v>
      </c>
      <c r="G9" s="6">
        <v>774.54419999999993</v>
      </c>
      <c r="H9" s="6">
        <v>1364.7532000000001</v>
      </c>
      <c r="I9" s="6"/>
      <c r="J9" s="6">
        <v>902.94569999999999</v>
      </c>
      <c r="K9" s="6">
        <v>364.43700000000001</v>
      </c>
      <c r="L9" s="6">
        <v>538.50869999999998</v>
      </c>
    </row>
    <row r="10" spans="1:13" ht="23.25" customHeight="1">
      <c r="A10" s="7" t="s">
        <v>7</v>
      </c>
      <c r="B10" s="6">
        <v>2287.8741000000005</v>
      </c>
      <c r="C10" s="6">
        <v>657.96940000000006</v>
      </c>
      <c r="D10" s="6">
        <v>1629.9047</v>
      </c>
      <c r="E10" s="6"/>
      <c r="F10" s="6">
        <v>2287.8741000000005</v>
      </c>
      <c r="G10" s="6">
        <v>657.96940000000006</v>
      </c>
      <c r="H10" s="6">
        <v>1629.9047</v>
      </c>
      <c r="I10" s="6"/>
      <c r="J10" s="6" t="s">
        <v>20</v>
      </c>
      <c r="K10" s="6" t="s">
        <v>20</v>
      </c>
      <c r="L10" s="6" t="s">
        <v>20</v>
      </c>
    </row>
    <row r="11" spans="1:13" ht="23.25" customHeight="1">
      <c r="A11" s="7" t="s">
        <v>13</v>
      </c>
      <c r="B11" s="6">
        <v>40661.041400000009</v>
      </c>
      <c r="C11" s="6">
        <v>15456.383099999999</v>
      </c>
      <c r="D11" s="6">
        <v>25204.658300000003</v>
      </c>
      <c r="E11" s="6"/>
      <c r="F11" s="6">
        <v>9397.341699999999</v>
      </c>
      <c r="G11" s="6">
        <v>3944.6957999999995</v>
      </c>
      <c r="H11" s="6">
        <v>5452.6458999999995</v>
      </c>
      <c r="I11" s="6"/>
      <c r="J11" s="6">
        <v>31263.699700000008</v>
      </c>
      <c r="K11" s="6">
        <v>11511.6873</v>
      </c>
      <c r="L11" s="6">
        <v>19752.012399999996</v>
      </c>
    </row>
    <row r="12" spans="1:13" ht="23.25" customHeight="1">
      <c r="A12" s="7" t="s">
        <v>14</v>
      </c>
      <c r="B12" s="6">
        <v>186967.33360000001</v>
      </c>
      <c r="C12" s="6">
        <v>113123.47249999995</v>
      </c>
      <c r="D12" s="6">
        <v>73843.861099999907</v>
      </c>
      <c r="E12" s="6"/>
      <c r="F12" s="6">
        <v>1300.9962999999998</v>
      </c>
      <c r="G12" s="6">
        <v>1073.5789</v>
      </c>
      <c r="H12" s="6">
        <v>227.41740000000001</v>
      </c>
      <c r="I12" s="6"/>
      <c r="J12" s="6">
        <v>185666.33729999984</v>
      </c>
      <c r="K12" s="6">
        <v>112049.89359999992</v>
      </c>
      <c r="L12" s="6">
        <v>73616.443699999916</v>
      </c>
    </row>
    <row r="13" spans="1:13" ht="23.25" customHeight="1">
      <c r="A13" s="7" t="s">
        <v>16</v>
      </c>
      <c r="B13" s="6">
        <v>20048.036499999995</v>
      </c>
      <c r="C13" s="6">
        <v>13212.685400000002</v>
      </c>
      <c r="D13" s="6">
        <v>6835.3510999999999</v>
      </c>
      <c r="E13" s="6"/>
      <c r="F13" s="6">
        <v>4393.2551999999996</v>
      </c>
      <c r="G13" s="6">
        <v>4209.7917999999991</v>
      </c>
      <c r="H13" s="6">
        <v>183.46340000000001</v>
      </c>
      <c r="I13" s="6"/>
      <c r="J13" s="6">
        <v>15654.781300000001</v>
      </c>
      <c r="K13" s="6">
        <v>9002.8936000000012</v>
      </c>
      <c r="L13" s="6">
        <v>6651.8876999999993</v>
      </c>
    </row>
    <row r="14" spans="1:13" ht="23.25" customHeight="1">
      <c r="A14" s="7" t="s">
        <v>19</v>
      </c>
      <c r="B14" s="6">
        <v>15072.226299999998</v>
      </c>
      <c r="C14" s="6">
        <v>11235.270400000001</v>
      </c>
      <c r="D14" s="6">
        <v>3836.9558999999999</v>
      </c>
      <c r="E14" s="6"/>
      <c r="F14" s="6">
        <v>8228.0789999999979</v>
      </c>
      <c r="G14" s="6">
        <v>6104.8305</v>
      </c>
      <c r="H14" s="6">
        <v>2123.2485000000001</v>
      </c>
      <c r="I14" s="6"/>
      <c r="J14" s="6">
        <v>6844.1473000000005</v>
      </c>
      <c r="K14" s="6">
        <v>5130.4399000000003</v>
      </c>
      <c r="L14" s="6">
        <v>1713.7074000000002</v>
      </c>
    </row>
    <row r="15" spans="1:13" ht="23.25" customHeight="1">
      <c r="A15" s="7" t="s">
        <v>17</v>
      </c>
      <c r="B15" s="6">
        <v>15844.299799999999</v>
      </c>
      <c r="C15" s="6">
        <v>12166.928600000001</v>
      </c>
      <c r="D15" s="6">
        <v>3677.3712</v>
      </c>
      <c r="E15" s="6"/>
      <c r="F15" s="6">
        <v>3764.1617000000001</v>
      </c>
      <c r="G15" s="6">
        <v>2558.0673999999999</v>
      </c>
      <c r="H15" s="6">
        <v>1206.0943000000002</v>
      </c>
      <c r="I15" s="6"/>
      <c r="J15" s="6">
        <v>12080.1381</v>
      </c>
      <c r="K15" s="6">
        <v>9608.8612000000012</v>
      </c>
      <c r="L15" s="6">
        <v>2471.2768999999998</v>
      </c>
    </row>
    <row r="16" spans="1:13" ht="23.25" customHeight="1">
      <c r="A16" s="7" t="s">
        <v>22</v>
      </c>
      <c r="B16" s="6">
        <v>171.33439999999999</v>
      </c>
      <c r="C16" s="6">
        <v>88.548100000000005</v>
      </c>
      <c r="D16" s="6">
        <v>82.786299999999997</v>
      </c>
      <c r="E16" s="6"/>
      <c r="F16" s="6">
        <v>171.33440000000002</v>
      </c>
      <c r="G16" s="6">
        <v>88.548100000000005</v>
      </c>
      <c r="H16" s="6">
        <v>82.786299999999997</v>
      </c>
      <c r="I16" s="6"/>
      <c r="J16" s="6" t="s">
        <v>20</v>
      </c>
      <c r="K16" s="6" t="s">
        <v>20</v>
      </c>
      <c r="L16" s="6" t="s">
        <v>20</v>
      </c>
    </row>
    <row r="17" spans="1:12" ht="23.25" customHeight="1">
      <c r="B17" s="20" t="s">
        <v>18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s="3" customFormat="1" ht="23.25" customHeight="1">
      <c r="A18" s="15" t="s">
        <v>8</v>
      </c>
      <c r="B18" s="8">
        <f>SUM(B19:B28)</f>
        <v>100.00000000000003</v>
      </c>
      <c r="C18" s="8">
        <f t="shared" ref="C18:L18" si="2">SUM(C19:C28)</f>
        <v>99.97897320634074</v>
      </c>
      <c r="D18" s="8">
        <f t="shared" si="2"/>
        <v>99.960497635169787</v>
      </c>
      <c r="E18" s="8">
        <f t="shared" si="2"/>
        <v>0</v>
      </c>
      <c r="F18" s="8">
        <f t="shared" si="2"/>
        <v>100.00000000000001</v>
      </c>
      <c r="G18" s="8">
        <f t="shared" si="2"/>
        <v>100</v>
      </c>
      <c r="H18" s="8">
        <f t="shared" si="2"/>
        <v>100.00000000000001</v>
      </c>
      <c r="I18" s="8" t="e">
        <f t="shared" si="2"/>
        <v>#DIV/0!</v>
      </c>
      <c r="J18" s="8">
        <f t="shared" si="2"/>
        <v>99.999999999999986</v>
      </c>
      <c r="K18" s="8">
        <f t="shared" si="2"/>
        <v>100</v>
      </c>
      <c r="L18" s="8">
        <f t="shared" si="2"/>
        <v>100.00000000000001</v>
      </c>
    </row>
    <row r="19" spans="1:12" ht="23.25" customHeight="1">
      <c r="A19" s="7" t="s">
        <v>11</v>
      </c>
      <c r="B19" s="9">
        <f>B7/$B$6*100</f>
        <v>1.5704594888330707</v>
      </c>
      <c r="C19" s="9">
        <f>C7/$C$6*100</f>
        <v>1.9462672626602413</v>
      </c>
      <c r="D19" s="9">
        <f>D7/$D$6*100</f>
        <v>1.0377368319554239</v>
      </c>
      <c r="E19" s="8"/>
      <c r="F19" s="9">
        <f>F7*100/F6</f>
        <v>9.7243572553876074</v>
      </c>
      <c r="G19" s="9">
        <f t="shared" ref="G19:L19" si="3">G7*100/G6</f>
        <v>12.119942559040235</v>
      </c>
      <c r="H19" s="9">
        <f t="shared" si="3"/>
        <v>6.2663450278058042</v>
      </c>
      <c r="I19" s="9" t="e">
        <f t="shared" si="3"/>
        <v>#DIV/0!</v>
      </c>
      <c r="J19" s="9">
        <f t="shared" si="3"/>
        <v>0.15412860839460657</v>
      </c>
      <c r="K19" s="9">
        <f t="shared" si="3"/>
        <v>0.16353995475326183</v>
      </c>
      <c r="L19" s="9">
        <f t="shared" si="3"/>
        <v>0.14082954519948779</v>
      </c>
    </row>
    <row r="20" spans="1:12" ht="23.25" customHeight="1">
      <c r="A20" s="7" t="s">
        <v>12</v>
      </c>
      <c r="B20" s="9">
        <f t="shared" ref="B20:E28" si="4">B8/$B$6*100</f>
        <v>2.8000436135668916</v>
      </c>
      <c r="C20" s="9">
        <f t="shared" ref="C20:C27" si="5">C8/$C$6*100</f>
        <v>2.1373897751906523</v>
      </c>
      <c r="D20" s="9">
        <f t="shared" ref="D20:D27" si="6">D8/$D$6*100</f>
        <v>3.7393821210569138</v>
      </c>
      <c r="E20" s="8"/>
      <c r="F20" s="9">
        <f>F8*100/F6</f>
        <v>18.214017701295031</v>
      </c>
      <c r="G20" s="9">
        <f t="shared" ref="G20:K20" si="7">G8*100/G6</f>
        <v>13.13990061050983</v>
      </c>
      <c r="H20" s="9">
        <f t="shared" si="7"/>
        <v>25.53847361499739</v>
      </c>
      <c r="I20" s="9" t="e">
        <f t="shared" si="7"/>
        <v>#DIV/0!</v>
      </c>
      <c r="J20" s="9">
        <f t="shared" si="7"/>
        <v>0.12263851041797565</v>
      </c>
      <c r="K20" s="9">
        <f t="shared" si="7"/>
        <v>0.20942608947668295</v>
      </c>
      <c r="L20" s="9" t="s">
        <v>20</v>
      </c>
    </row>
    <row r="21" spans="1:12" ht="23.25" customHeight="1">
      <c r="A21" s="7" t="s">
        <v>15</v>
      </c>
      <c r="B21" s="9">
        <f t="shared" si="4"/>
        <v>1.0240546387151077</v>
      </c>
      <c r="C21" s="9">
        <f t="shared" si="5"/>
        <v>0.65385896175787639</v>
      </c>
      <c r="D21" s="9">
        <f t="shared" si="6"/>
        <v>1.5488219222252428</v>
      </c>
      <c r="E21" s="8"/>
      <c r="F21" s="9">
        <f>F9*100/F6</f>
        <v>4.8658416034962091</v>
      </c>
      <c r="G21" s="9">
        <f t="shared" ref="G21:L21" si="8">G9*100/G6</f>
        <v>2.982149039049323</v>
      </c>
      <c r="H21" s="9">
        <f t="shared" si="8"/>
        <v>7.584939901073164</v>
      </c>
      <c r="I21" s="9" t="e">
        <f t="shared" si="8"/>
        <v>#DIV/0!</v>
      </c>
      <c r="J21" s="9">
        <f t="shared" si="8"/>
        <v>0.3567367902372684</v>
      </c>
      <c r="K21" s="9">
        <f t="shared" si="8"/>
        <v>0.24587402213696866</v>
      </c>
      <c r="L21" s="9">
        <f t="shared" si="8"/>
        <v>0.51339566801789216</v>
      </c>
    </row>
    <row r="22" spans="1:12" ht="23.25" customHeight="1">
      <c r="A22" s="7" t="s">
        <v>7</v>
      </c>
      <c r="B22" s="9">
        <f t="shared" si="4"/>
        <v>0.77012520297971998</v>
      </c>
      <c r="C22" s="9">
        <f t="shared" si="5"/>
        <v>0.37772281821021536</v>
      </c>
      <c r="D22" s="9">
        <f t="shared" si="6"/>
        <v>1.3263713892964273</v>
      </c>
      <c r="E22" s="8"/>
      <c r="F22" s="9">
        <f>F10*100/F6</f>
        <v>5.2037799790442643</v>
      </c>
      <c r="G22" s="9">
        <f t="shared" ref="G22:I22" si="9">G10*100/G6</f>
        <v>2.533312900585738</v>
      </c>
      <c r="H22" s="9">
        <f t="shared" si="9"/>
        <v>9.0585823092238833</v>
      </c>
      <c r="I22" s="9" t="e">
        <f t="shared" si="9"/>
        <v>#DIV/0!</v>
      </c>
      <c r="J22" s="9" t="s">
        <v>20</v>
      </c>
      <c r="K22" s="9" t="s">
        <v>20</v>
      </c>
      <c r="L22" s="9" t="s">
        <v>20</v>
      </c>
    </row>
    <row r="23" spans="1:12" ht="23.25" customHeight="1">
      <c r="A23" s="7" t="s">
        <v>13</v>
      </c>
      <c r="B23" s="9">
        <f t="shared" si="4"/>
        <v>13.686982496782404</v>
      </c>
      <c r="C23" s="9">
        <f t="shared" si="5"/>
        <v>8.8731004570558198</v>
      </c>
      <c r="D23" s="9">
        <f t="shared" si="6"/>
        <v>20.510854190501281</v>
      </c>
      <c r="E23" s="8"/>
      <c r="F23" s="9">
        <f>F11*100/F6</f>
        <v>21.374296161968779</v>
      </c>
      <c r="G23" s="9">
        <f t="shared" ref="G23:L23" si="10">G11*100/G6</f>
        <v>15.187862473583689</v>
      </c>
      <c r="H23" s="9">
        <f t="shared" si="10"/>
        <v>30.304374046042163</v>
      </c>
      <c r="I23" s="9" t="e">
        <f t="shared" si="10"/>
        <v>#DIV/0!</v>
      </c>
      <c r="J23" s="9">
        <f t="shared" si="10"/>
        <v>12.351697208281577</v>
      </c>
      <c r="K23" s="9">
        <f t="shared" si="10"/>
        <v>7.7665683177999503</v>
      </c>
      <c r="L23" s="9">
        <f t="shared" si="10"/>
        <v>18.830889084606596</v>
      </c>
    </row>
    <row r="24" spans="1:12" ht="23.25" customHeight="1">
      <c r="A24" s="7" t="s">
        <v>14</v>
      </c>
      <c r="B24" s="9">
        <f t="shared" si="4"/>
        <v>62.935393052999288</v>
      </c>
      <c r="C24" s="9">
        <f t="shared" si="5"/>
        <v>64.941191548460722</v>
      </c>
      <c r="D24" s="9">
        <f t="shared" si="6"/>
        <v>60.092092892436767</v>
      </c>
      <c r="E24" s="8"/>
      <c r="F24" s="9">
        <f>F12*100/F6</f>
        <v>2.9591219633766834</v>
      </c>
      <c r="G24" s="9">
        <f t="shared" ref="G24:L24" si="11">G12*100/G6</f>
        <v>4.1334920395487167</v>
      </c>
      <c r="H24" s="9">
        <f t="shared" si="11"/>
        <v>1.2639261893346843</v>
      </c>
      <c r="I24" s="9" t="e">
        <f t="shared" si="11"/>
        <v>#DIV/0!</v>
      </c>
      <c r="J24" s="9">
        <f t="shared" si="11"/>
        <v>73.353262796989867</v>
      </c>
      <c r="K24" s="9">
        <f t="shared" si="11"/>
        <v>75.596489981674083</v>
      </c>
      <c r="L24" s="9">
        <f t="shared" si="11"/>
        <v>70.183384763260122</v>
      </c>
    </row>
    <row r="25" spans="1:12" ht="23.25" customHeight="1">
      <c r="A25" s="7" t="s">
        <v>16</v>
      </c>
      <c r="B25" s="9">
        <f t="shared" si="4"/>
        <v>6.7484037600265365</v>
      </c>
      <c r="C25" s="9">
        <f t="shared" si="5"/>
        <v>7.5850529909338746</v>
      </c>
      <c r="D25" s="9">
        <f t="shared" si="6"/>
        <v>5.5624197751168287</v>
      </c>
      <c r="E25" s="8"/>
      <c r="F25" s="9">
        <f>F13*100/F6</f>
        <v>9.9924788049272895</v>
      </c>
      <c r="G25" s="9">
        <f t="shared" ref="G25:L25" si="12">G13*100/G6</f>
        <v>16.208534736904259</v>
      </c>
      <c r="H25" s="9">
        <f t="shared" si="12"/>
        <v>1.0196413996659222</v>
      </c>
      <c r="I25" s="9" t="e">
        <f t="shared" si="12"/>
        <v>#DIV/0!</v>
      </c>
      <c r="J25" s="9">
        <f t="shared" si="12"/>
        <v>6.1849083868813075</v>
      </c>
      <c r="K25" s="9">
        <f t="shared" si="12"/>
        <v>6.0739652129261668</v>
      </c>
      <c r="L25" s="9">
        <f t="shared" si="12"/>
        <v>6.3416808852326811</v>
      </c>
    </row>
    <row r="26" spans="1:12" ht="23.25" customHeight="1">
      <c r="A26" s="10" t="s">
        <v>19</v>
      </c>
      <c r="B26" s="9">
        <f t="shared" si="4"/>
        <v>5.0734878019047329</v>
      </c>
      <c r="C26" s="9">
        <f t="shared" si="5"/>
        <v>6.4498713752369232</v>
      </c>
      <c r="D26" s="9">
        <f t="shared" si="6"/>
        <v>3.1224086461939295</v>
      </c>
      <c r="E26" s="8"/>
      <c r="F26" s="9">
        <f>F14*100/F6</f>
        <v>18.714802867078451</v>
      </c>
      <c r="G26" s="9">
        <f t="shared" ref="G26:L26" si="13">G14*100/G6</f>
        <v>23.504810195640225</v>
      </c>
      <c r="H26" s="9">
        <f t="shared" si="13"/>
        <v>11.800457597420356</v>
      </c>
      <c r="I26" s="9" t="e">
        <f t="shared" si="13"/>
        <v>#DIV/0!</v>
      </c>
      <c r="J26" s="9">
        <f t="shared" si="13"/>
        <v>2.7039933184388247</v>
      </c>
      <c r="K26" s="9">
        <f t="shared" si="13"/>
        <v>3.4613441926724979</v>
      </c>
      <c r="L26" s="9">
        <f t="shared" si="13"/>
        <v>1.6337896776973249</v>
      </c>
    </row>
    <row r="27" spans="1:12" ht="23.25" customHeight="1">
      <c r="A27" s="7" t="s">
        <v>17</v>
      </c>
      <c r="B27" s="13">
        <f t="shared" si="4"/>
        <v>5.3333767795817666</v>
      </c>
      <c r="C27" s="13">
        <f t="shared" si="5"/>
        <v>6.9847116898665353</v>
      </c>
      <c r="D27" s="13">
        <f t="shared" si="6"/>
        <v>2.9925430287443615</v>
      </c>
      <c r="E27" s="14"/>
      <c r="F27" s="9">
        <f>F15*100/F6</f>
        <v>8.5616027963886729</v>
      </c>
      <c r="G27" s="9">
        <f t="shared" ref="G27:L27" si="14">G15*100/G6</f>
        <v>9.8490676693898163</v>
      </c>
      <c r="H27" s="9">
        <f t="shared" si="14"/>
        <v>6.7031553987394261</v>
      </c>
      <c r="I27" s="9" t="e">
        <f t="shared" si="14"/>
        <v>#DIV/0!</v>
      </c>
      <c r="J27" s="9">
        <f t="shared" si="14"/>
        <v>4.7726343803585696</v>
      </c>
      <c r="K27" s="9">
        <f t="shared" si="14"/>
        <v>6.4827922285603803</v>
      </c>
      <c r="L27" s="9">
        <f t="shared" si="14"/>
        <v>2.356030375985914</v>
      </c>
    </row>
    <row r="28" spans="1:12" ht="23.25" customHeight="1">
      <c r="A28" s="11" t="s">
        <v>22</v>
      </c>
      <c r="B28" s="12">
        <f t="shared" si="4"/>
        <v>5.7673164610503917E-2</v>
      </c>
      <c r="C28" s="12">
        <f t="shared" si="4"/>
        <v>2.9806326967890644E-2</v>
      </c>
      <c r="D28" s="12">
        <f t="shared" si="4"/>
        <v>2.7866837642613277E-2</v>
      </c>
      <c r="E28" s="12">
        <f t="shared" si="4"/>
        <v>0</v>
      </c>
      <c r="F28" s="12">
        <f>F16*100/F6</f>
        <v>0.38970086703702866</v>
      </c>
      <c r="G28" s="12">
        <f t="shared" ref="G28:I28" si="15">G16*100/G6</f>
        <v>0.34092777574816702</v>
      </c>
      <c r="H28" s="12">
        <f t="shared" si="15"/>
        <v>0.46010451569720678</v>
      </c>
      <c r="I28" s="12" t="e">
        <f t="shared" si="15"/>
        <v>#DIV/0!</v>
      </c>
      <c r="J28" s="12" t="s">
        <v>20</v>
      </c>
      <c r="K28" s="12" t="s">
        <v>20</v>
      </c>
      <c r="L28" s="12" t="s">
        <v>20</v>
      </c>
    </row>
    <row r="29" spans="1:12" s="4" customFormat="1" ht="23.25" customHeight="1">
      <c r="A29" s="25" t="s">
        <v>23</v>
      </c>
    </row>
    <row r="30" spans="1:12" ht="23.25" customHeight="1">
      <c r="A30" s="26"/>
    </row>
  </sheetData>
  <mergeCells count="7">
    <mergeCell ref="B17:L17"/>
    <mergeCell ref="B5:L5"/>
    <mergeCell ref="A1:L1"/>
    <mergeCell ref="A3:A4"/>
    <mergeCell ref="B3:D3"/>
    <mergeCell ref="F3:H3"/>
    <mergeCell ref="J3:L3"/>
  </mergeCells>
  <phoneticPr fontId="1" type="noConversion"/>
  <pageMargins left="0.98425196850393704" right="0.44" top="0.98425196850393704" bottom="0.98425196850393704" header="0.31496062992125984" footer="0.31496062992125984"/>
  <pageSetup paperSize="9" firstPageNumber="18" orientation="portrait" useFirstPageNumber="1" horizontalDpi="300" verticalDpi="300" r:id="rId1"/>
  <headerFooter alignWithMargins="0">
    <oddHeader>&amp;C&amp;"TH SarabunPSK,ธรรมดา"15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2014-08-01T05:49:18Z</cp:lastPrinted>
  <dcterms:created xsi:type="dcterms:W3CDTF">2007-01-26T23:45:23Z</dcterms:created>
  <dcterms:modified xsi:type="dcterms:W3CDTF">2014-08-01T05:50:35Z</dcterms:modified>
</cp:coreProperties>
</file>