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3 " sheetId="1" r:id="rId1"/>
  </sheets>
  <calcPr calcId="124519"/>
</workbook>
</file>

<file path=xl/calcChain.xml><?xml version="1.0" encoding="utf-8"?>
<calcChain xmlns="http://schemas.openxmlformats.org/spreadsheetml/2006/main">
  <c r="E14" i="1"/>
  <c r="F14"/>
  <c r="F13" s="1"/>
  <c r="G14"/>
  <c r="G13" s="1"/>
  <c r="H14"/>
  <c r="H13" s="1"/>
  <c r="I14"/>
  <c r="J14"/>
  <c r="J13" s="1"/>
  <c r="K14"/>
  <c r="K13" s="1"/>
  <c r="L14"/>
  <c r="L13" s="1"/>
  <c r="M14"/>
  <c r="E22"/>
  <c r="F22"/>
  <c r="G22"/>
  <c r="I22"/>
  <c r="J22"/>
  <c r="K22"/>
  <c r="L22"/>
  <c r="M22"/>
  <c r="E24"/>
  <c r="F24"/>
  <c r="G24"/>
  <c r="H24"/>
  <c r="I24"/>
  <c r="J24"/>
  <c r="K24"/>
  <c r="L24"/>
  <c r="M24"/>
  <c r="E45"/>
  <c r="F45"/>
  <c r="G45"/>
  <c r="H45"/>
  <c r="I45"/>
  <c r="J45"/>
  <c r="K45"/>
  <c r="L45"/>
  <c r="M45"/>
  <c r="E50"/>
  <c r="E13" s="1"/>
  <c r="F50"/>
  <c r="G50"/>
  <c r="H50"/>
  <c r="I50"/>
  <c r="I13" s="1"/>
  <c r="J50"/>
  <c r="K50"/>
  <c r="L50"/>
  <c r="M50"/>
  <c r="M13" s="1"/>
  <c r="E69"/>
  <c r="F69"/>
  <c r="G69"/>
  <c r="H69"/>
  <c r="I69"/>
  <c r="J69"/>
  <c r="K69"/>
  <c r="L69"/>
  <c r="M69"/>
  <c r="E76"/>
  <c r="F76"/>
  <c r="G76"/>
  <c r="H76"/>
  <c r="I76"/>
  <c r="J76"/>
  <c r="K76"/>
  <c r="L76"/>
  <c r="M76"/>
  <c r="E80"/>
  <c r="F80"/>
  <c r="G80"/>
  <c r="H80"/>
  <c r="I80"/>
  <c r="J80"/>
  <c r="K80"/>
  <c r="L80"/>
  <c r="M80"/>
</calcChain>
</file>

<file path=xl/sharedStrings.xml><?xml version="1.0" encoding="utf-8"?>
<sst xmlns="http://schemas.openxmlformats.org/spreadsheetml/2006/main" count="230" uniqueCount="143">
  <si>
    <t xml:space="preserve"> Rayong Provincial Local Office</t>
  </si>
  <si>
    <t xml:space="preserve">     Source:   </t>
  </si>
  <si>
    <t xml:space="preserve">     ที่มา:   สำนักงานท้องถิ่นจังหวัดระยอง</t>
  </si>
  <si>
    <t xml:space="preserve"> General Subsidies and Specific Subsidies</t>
  </si>
  <si>
    <t>2/</t>
  </si>
  <si>
    <t xml:space="preserve"> เงินอุดหนุนทั่วไปและเงินอุดหนุนเฉพาะกิจ </t>
  </si>
  <si>
    <t xml:space="preserve"> Taxes and duties</t>
  </si>
  <si>
    <t>1/</t>
  </si>
  <si>
    <t xml:space="preserve"> ภาษีจัดเก็บเองและภาษีจัดสรร   </t>
  </si>
  <si>
    <t>Pha Na Nikhom S.A.O.</t>
  </si>
  <si>
    <t>อบต.พนานิคม</t>
  </si>
  <si>
    <t>Nikhom Pattana S.A.O.</t>
  </si>
  <si>
    <t>อบต.นิคมพัฒนา</t>
  </si>
  <si>
    <t>Nikhom Pattana District</t>
  </si>
  <si>
    <t>อำเภอนิคมพัฒนา</t>
  </si>
  <si>
    <t>Khao Cha Mao S.A.O.</t>
  </si>
  <si>
    <t>อบต.เขาชะเมา</t>
  </si>
  <si>
    <t>Nam Pen S.A.O.</t>
  </si>
  <si>
    <t>อบต.น้ำเป็น</t>
  </si>
  <si>
    <t>Khao Noi S.A.O.</t>
  </si>
  <si>
    <t>อบต.เขาน้อย</t>
  </si>
  <si>
    <t>Khao Cha Mao District</t>
  </si>
  <si>
    <t>อำเภอเขาชะเมา</t>
  </si>
  <si>
    <t>Hnong Rai S.A.O.</t>
  </si>
  <si>
    <t>อบต.หนองไร่</t>
  </si>
  <si>
    <t>La Han S.A.O.</t>
  </si>
  <si>
    <t>อบต.ละหาร</t>
  </si>
  <si>
    <t>Mae Nam Khu S.A.O</t>
  </si>
  <si>
    <t>อบต.แม่น้ำคู้</t>
  </si>
  <si>
    <t>Map Yang Porn S.A.O.</t>
  </si>
  <si>
    <t>อบต.มาบยางพร</t>
  </si>
  <si>
    <t>Pluak Daeng S.A.O.</t>
  </si>
  <si>
    <t>อบต.ปลวกแดง</t>
  </si>
  <si>
    <t>Ta Sit S.A.O.</t>
  </si>
  <si>
    <t>อบต.ตาสิทธิ์</t>
  </si>
  <si>
    <t>Pluak Daeng District</t>
  </si>
  <si>
    <t>อำเภอปลวกแดง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</si>
  <si>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</si>
  <si>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</si>
  <si>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</si>
  <si>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</si>
  <si>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</si>
  <si>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</si>
  <si>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</si>
  <si>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</si>
  <si>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</si>
  <si>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</si>
  <si>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</si>
  <si>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</si>
  <si>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</si>
  <si>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</si>
  <si>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</si>
  <si>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</si>
  <si>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</si>
  <si>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</si>
  <si>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</si>
  <si>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r>
      <t>เงินอุดหนุน</t>
    </r>
    <r>
      <rPr>
        <vertAlign val="superscript"/>
        <sz val="13"/>
        <rFont val="TH SarabunPSK"/>
        <family val="2"/>
      </rPr>
      <t>2/</t>
    </r>
  </si>
  <si>
    <t>เบ็ดเตล็ด</t>
  </si>
  <si>
    <t>สาธารณูปโภค</t>
  </si>
  <si>
    <t>ทรัพย์สิน</t>
  </si>
  <si>
    <t>ค่าปรับ</t>
  </si>
  <si>
    <r>
      <t>ภาษีอากร</t>
    </r>
    <r>
      <rPr>
        <vertAlign val="superscript"/>
        <sz val="13"/>
        <rFont val="TH SarabunPSK"/>
        <family val="2"/>
      </rPr>
      <t>1/</t>
    </r>
  </si>
  <si>
    <t xml:space="preserve"> องค์การบริหารส่วนตำบล</t>
  </si>
  <si>
    <t xml:space="preserve">District/Subdistrict </t>
  </si>
  <si>
    <t>รายจ่าย</t>
  </si>
  <si>
    <t>ค่าธรรมเนียม</t>
  </si>
  <si>
    <t xml:space="preserve">                  อำเภอ/                     </t>
  </si>
  <si>
    <t>Revenue</t>
  </si>
  <si>
    <t xml:space="preserve"> </t>
  </si>
  <si>
    <t xml:space="preserve">รายได้ </t>
  </si>
  <si>
    <t>(บาท  Baht)</t>
  </si>
  <si>
    <t>Fiscal Year 2014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</si>
  <si>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</si>
  <si>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</si>
  <si>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2557(ต่อ)</t>
  </si>
  <si>
    <t xml:space="preserve">ตาราง   </t>
  </si>
  <si>
    <t>Hnong La Lok S.A.O.</t>
  </si>
  <si>
    <t>อบต.หนองละลอก</t>
  </si>
  <si>
    <t>Hnong Bua S.A.O.</t>
  </si>
  <si>
    <t>อบต.หนองบัว</t>
  </si>
  <si>
    <t>Hnong Ta Phan S.A.O.</t>
  </si>
  <si>
    <t>อบต.หนองตะพาน</t>
  </si>
  <si>
    <t>Bang But S.A.O.</t>
  </si>
  <si>
    <t>อบต.บางบุตร</t>
  </si>
  <si>
    <t>Ta Khan S.A.O.</t>
  </si>
  <si>
    <t>อบต.ตาขัน</t>
  </si>
  <si>
    <t>Ban Khai District</t>
  </si>
  <si>
    <t>อำเภอบ้านค่าย</t>
  </si>
  <si>
    <t>Wang Chan S.A.O.</t>
  </si>
  <si>
    <t>อบต.วังจันทร์</t>
  </si>
  <si>
    <t>Plong Ta Aieam S.A.O.</t>
  </si>
  <si>
    <t>อบต.พลงตาเอี่ยม</t>
  </si>
  <si>
    <t>Pha Yub Nai S.A.O.</t>
  </si>
  <si>
    <t>อบต.ป่ายุบใน</t>
  </si>
  <si>
    <t>Chum Saeng S.A.O.</t>
  </si>
  <si>
    <t>อบต.ชุมแสง</t>
  </si>
  <si>
    <t>Wang Chan District</t>
  </si>
  <si>
    <t>อำเภอวังจันทร์</t>
  </si>
  <si>
    <t>Hung Yang S.A.O.</t>
  </si>
  <si>
    <t>อบต.ห้วยยาง</t>
  </si>
  <si>
    <t>Wang Wha S.A.O.</t>
  </si>
  <si>
    <t>อบต.วังหว้า</t>
  </si>
  <si>
    <t>Pung Rad S.A.O.</t>
  </si>
  <si>
    <t>อบต.พังราด</t>
  </si>
  <si>
    <t>Thung Khwai Kin S.A.O.</t>
  </si>
  <si>
    <t>อบต.ทุ่งควายกิน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</si>
  <si>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</si>
  <si>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>Tang Kwean S.A.O.</t>
  </si>
  <si>
    <t>อบต.ทางเกวียน</t>
  </si>
  <si>
    <t>Chak Don S.A.O.</t>
  </si>
  <si>
    <t>อบต.ชากโดน</t>
  </si>
  <si>
    <t>klong phun S.A.O.</t>
  </si>
  <si>
    <t>อบต.คลองปูน</t>
  </si>
  <si>
    <t>kong Din S.A.O.</t>
  </si>
  <si>
    <t>อบต.กองดิน</t>
  </si>
  <si>
    <t>Kra Sae Bon S.A.O.</t>
  </si>
  <si>
    <t>อบต.กระแสบน</t>
  </si>
  <si>
    <t>Klaeng District</t>
  </si>
  <si>
    <t>อำเภอแกลง</t>
  </si>
  <si>
    <t>Samnakton S.A.O.</t>
  </si>
  <si>
    <t>อบต.สำนักท้อน</t>
  </si>
  <si>
    <t>Ban Chang District</t>
  </si>
  <si>
    <t>อำเภอบ้านฉาง</t>
  </si>
  <si>
    <t>Samnaktong S.A.O.</t>
  </si>
  <si>
    <t>อบต.สำนักทอง</t>
  </si>
  <si>
    <t>Pha S.A.O.</t>
  </si>
  <si>
    <t>อบต.เพ</t>
  </si>
  <si>
    <t>Ban Lang S.A.O.</t>
  </si>
  <si>
    <t>อบต.บ้านแลง</t>
  </si>
  <si>
    <t>Natakhwan S.A.O.</t>
  </si>
  <si>
    <t>อบต.นาตาขวัญ</t>
  </si>
  <si>
    <t>Tapong S.A.O.</t>
  </si>
  <si>
    <t>อบต.ตะพง</t>
  </si>
  <si>
    <t>Klang S.A.O.</t>
  </si>
  <si>
    <t>อบต.แกลง</t>
  </si>
  <si>
    <t>Kachet S.A.O.</t>
  </si>
  <si>
    <t>อบต.กะเฉด</t>
  </si>
  <si>
    <t>Mueang Rayong District</t>
  </si>
  <si>
    <t>อำเภอเมืองระยอง</t>
  </si>
  <si>
    <t>Total</t>
  </si>
  <si>
    <t>รวมยอด</t>
  </si>
  <si>
    <t>Fiscal Year 2014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</si>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</sst>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0.0"/>
  </numFmts>
  <fonts count="1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.5"/>
      <name val="TH SarabunPSK"/>
      <family val="2"/>
    </font>
    <font>
      <b/>
      <sz val="14"/>
      <name val="TH SarabunPSK"/>
      <family val="2"/>
    </font>
    <font>
      <sz val="12"/>
      <name val="FreesiaUPC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0.5"/>
      <name val="TH SarabunPSK"/>
      <family val="2"/>
    </font>
    <font>
      <b/>
      <sz val="12"/>
      <name val="AngsanaUPC"/>
      <family val="1"/>
      <charset val="222"/>
    </font>
    <font>
      <vertAlign val="superscript"/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4" fontId="2" fillId="0" borderId="2" xfId="0" applyNumberFormat="1" applyFont="1" applyBorder="1"/>
    <xf numFmtId="0" fontId="2" fillId="0" borderId="3" xfId="0" applyFont="1" applyBorder="1"/>
    <xf numFmtId="0" fontId="4" fillId="0" borderId="0" xfId="2" applyFont="1" applyFill="1" applyBorder="1" applyAlignment="1">
      <alignment horizontal="left" indent="2"/>
    </xf>
    <xf numFmtId="4" fontId="6" fillId="0" borderId="4" xfId="0" applyNumberFormat="1" applyFont="1" applyBorder="1"/>
    <xf numFmtId="0" fontId="7" fillId="0" borderId="5" xfId="0" applyFont="1" applyBorder="1" applyAlignment="1">
      <alignment horizontal="center"/>
    </xf>
    <xf numFmtId="0" fontId="9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indent="2"/>
    </xf>
    <xf numFmtId="0" fontId="7" fillId="0" borderId="0" xfId="0" applyFont="1" applyBorder="1" applyAlignment="1">
      <alignment horizontal="center"/>
    </xf>
    <xf numFmtId="187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center"/>
    </xf>
    <xf numFmtId="0" fontId="9" fillId="0" borderId="0" xfId="3" applyFont="1" applyFill="1" applyAlignment="1">
      <alignment horizontal="left"/>
    </xf>
    <xf numFmtId="0" fontId="4" fillId="0" borderId="0" xfId="3" applyFont="1" applyFill="1" applyAlignment="1">
      <alignment horizontal="left" indent="2"/>
    </xf>
    <xf numFmtId="0" fontId="10" fillId="0" borderId="0" xfId="2" applyFont="1" applyFill="1" applyBorder="1" applyAlignment="1">
      <alignment horizontal="left"/>
    </xf>
    <xf numFmtId="4" fontId="11" fillId="0" borderId="4" xfId="0" applyNumberFormat="1" applyFont="1" applyBorder="1"/>
    <xf numFmtId="0" fontId="12" fillId="0" borderId="0" xfId="3" applyFont="1" applyFill="1" applyAlignment="1">
      <alignment horizontal="left"/>
    </xf>
    <xf numFmtId="0" fontId="10" fillId="0" borderId="0" xfId="3" applyFont="1" applyFill="1" applyAlignment="1">
      <alignment horizontal="left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Alignment="1">
      <alignment horizontal="left"/>
    </xf>
    <xf numFmtId="0" fontId="2" fillId="0" borderId="5" xfId="0" applyFont="1" applyBorder="1"/>
    <xf numFmtId="0" fontId="12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0" fontId="0" fillId="0" borderId="1" xfId="0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0" fillId="0" borderId="10" xfId="0" applyBorder="1"/>
    <xf numFmtId="0" fontId="0" fillId="0" borderId="8" xfId="0" applyBorder="1"/>
    <xf numFmtId="0" fontId="3" fillId="0" borderId="8" xfId="0" applyFont="1" applyBorder="1"/>
    <xf numFmtId="0" fontId="14" fillId="0" borderId="0" xfId="0" applyFont="1" applyBorder="1"/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4" fillId="0" borderId="0" xfId="0" applyNumberFormat="1" applyFont="1" applyBorder="1"/>
    <xf numFmtId="0" fontId="9" fillId="0" borderId="0" xfId="3" applyFont="1" applyFill="1" applyBorder="1" applyAlignment="1">
      <alignment horizontal="left" indent="2"/>
    </xf>
    <xf numFmtId="4" fontId="6" fillId="0" borderId="0" xfId="0" applyNumberFormat="1" applyFont="1" applyBorder="1"/>
    <xf numFmtId="4" fontId="6" fillId="0" borderId="0" xfId="0" quotePrefix="1" applyNumberFormat="1" applyFont="1" applyBorder="1" applyAlignment="1">
      <alignment horizontal="center"/>
    </xf>
    <xf numFmtId="0" fontId="4" fillId="2" borderId="0" xfId="3" applyFont="1" applyFill="1" applyAlignment="1">
      <alignment horizontal="left"/>
    </xf>
    <xf numFmtId="0" fontId="4" fillId="2" borderId="0" xfId="3" applyFont="1" applyFill="1" applyAlignment="1">
      <alignment horizontal="left" indent="2"/>
    </xf>
    <xf numFmtId="43" fontId="6" fillId="0" borderId="4" xfId="1" applyFont="1" applyBorder="1"/>
    <xf numFmtId="0" fontId="2" fillId="0" borderId="0" xfId="0" applyFont="1" applyFill="1"/>
    <xf numFmtId="0" fontId="2" fillId="0" borderId="0" xfId="0" applyFont="1" applyFill="1" applyBorder="1"/>
    <xf numFmtId="4" fontId="6" fillId="0" borderId="4" xfId="0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6" fillId="0" borderId="4" xfId="0" quotePrefix="1" applyNumberFormat="1" applyFont="1" applyBorder="1" applyAlignment="1">
      <alignment horizontal="right"/>
    </xf>
    <xf numFmtId="43" fontId="6" fillId="0" borderId="4" xfId="1" applyFont="1" applyBorder="1" applyAlignment="1">
      <alignment horizontal="right"/>
    </xf>
    <xf numFmtId="0" fontId="10" fillId="0" borderId="0" xfId="2" applyFont="1" applyBorder="1" applyAlignment="1">
      <alignment horizontal="left"/>
    </xf>
    <xf numFmtId="0" fontId="10" fillId="0" borderId="0" xfId="3" applyFont="1" applyAlignment="1">
      <alignment horizontal="left"/>
    </xf>
    <xf numFmtId="4" fontId="4" fillId="0" borderId="0" xfId="2" applyNumberFormat="1" applyFont="1" applyFill="1" applyBorder="1" applyAlignment="1">
      <alignment horizontal="left" indent="2"/>
    </xf>
    <xf numFmtId="187" fontId="11" fillId="0" borderId="4" xfId="0" applyNumberFormat="1" applyFont="1" applyBorder="1" applyAlignment="1">
      <alignment horizontal="right"/>
    </xf>
    <xf numFmtId="4" fontId="10" fillId="0" borderId="0" xfId="2" applyNumberFormat="1" applyFont="1" applyFill="1" applyBorder="1" applyAlignment="1">
      <alignment horizontal="left"/>
    </xf>
    <xf numFmtId="0" fontId="4" fillId="0" borderId="0" xfId="2" applyFont="1" applyBorder="1" applyAlignment="1">
      <alignment horizontal="left" indent="2"/>
    </xf>
    <xf numFmtId="4" fontId="4" fillId="0" borderId="0" xfId="2" applyNumberFormat="1" applyFont="1" applyBorder="1" applyAlignment="1">
      <alignment horizontal="left" indent="2"/>
    </xf>
    <xf numFmtId="4" fontId="10" fillId="0" borderId="0" xfId="2" applyNumberFormat="1" applyFont="1" applyBorder="1" applyAlignment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</cellXfs>
  <cellStyles count="5"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2"/>
    <cellStyle name="ปกติ_E9219-46-ma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84</xdr:row>
      <xdr:rowOff>104775</xdr:rowOff>
    </xdr:from>
    <xdr:to>
      <xdr:col>15</xdr:col>
      <xdr:colOff>114300</xdr:colOff>
      <xdr:row>86</xdr:row>
      <xdr:rowOff>0</xdr:rowOff>
    </xdr:to>
    <xdr:sp macro="" textlink="">
      <xdr:nvSpPr>
        <xdr:cNvPr id="2" name="Text Box 66"/>
        <xdr:cNvSpPr txBox="1">
          <a:spLocks noChangeArrowheads="1"/>
        </xdr:cNvSpPr>
      </xdr:nvSpPr>
      <xdr:spPr bwMode="auto">
        <a:xfrm>
          <a:off x="9144000" y="21450300"/>
          <a:ext cx="1143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47</xdr:row>
      <xdr:rowOff>104775</xdr:rowOff>
    </xdr:from>
    <xdr:to>
      <xdr:col>15</xdr:col>
      <xdr:colOff>114300</xdr:colOff>
      <xdr:row>49</xdr:row>
      <xdr:rowOff>0</xdr:rowOff>
    </xdr:to>
    <xdr:sp macro="" textlink="">
      <xdr:nvSpPr>
        <xdr:cNvPr id="3" name="Text Box 64"/>
        <xdr:cNvSpPr txBox="1">
          <a:spLocks noChangeArrowheads="1"/>
        </xdr:cNvSpPr>
      </xdr:nvSpPr>
      <xdr:spPr bwMode="auto">
        <a:xfrm>
          <a:off x="9144000" y="12544425"/>
          <a:ext cx="114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74</xdr:row>
      <xdr:rowOff>104775</xdr:rowOff>
    </xdr:from>
    <xdr:to>
      <xdr:col>15</xdr:col>
      <xdr:colOff>114300</xdr:colOff>
      <xdr:row>75</xdr:row>
      <xdr:rowOff>0</xdr:rowOff>
    </xdr:to>
    <xdr:sp macro="" textlink="">
      <xdr:nvSpPr>
        <xdr:cNvPr id="4" name="Text Box 65"/>
        <xdr:cNvSpPr txBox="1">
          <a:spLocks noChangeArrowheads="1"/>
        </xdr:cNvSpPr>
      </xdr:nvSpPr>
      <xdr:spPr bwMode="auto">
        <a:xfrm>
          <a:off x="9144000" y="19259550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88"/>
  <sheetViews>
    <sheetView showGridLines="0" tabSelected="1" workbookViewId="0">
      <selection activeCell="K8" sqref="K8"/>
    </sheetView>
  </sheetViews>
  <sheetFormatPr defaultRowHeight="18.75"/>
  <cols>
    <col min="1" max="1" width="1.7109375" style="1" customWidth="1"/>
    <col min="2" max="2" width="5.85546875" style="1" customWidth="1"/>
    <col min="3" max="3" width="4.5703125" style="1" customWidth="1"/>
    <col min="4" max="4" width="6.5703125" style="1" customWidth="1"/>
    <col min="5" max="5" width="12.140625" style="1" customWidth="1"/>
    <col min="6" max="6" width="11.7109375" style="1" customWidth="1"/>
    <col min="7" max="7" width="11" style="1" customWidth="1"/>
    <col min="8" max="8" width="10.85546875" style="1" customWidth="1"/>
    <col min="9" max="9" width="11.28515625" style="1" customWidth="1"/>
    <col min="10" max="10" width="11.140625" style="1" customWidth="1"/>
    <col min="11" max="11" width="12.7109375" style="1" customWidth="1"/>
    <col min="12" max="12" width="12" style="1" customWidth="1"/>
    <col min="13" max="13" width="11.42578125" style="1" customWidth="1"/>
    <col min="14" max="14" width="0.7109375" style="1" customWidth="1"/>
    <col min="15" max="15" width="20.28515625" style="1" customWidth="1"/>
    <col min="16" max="16" width="5.140625" style="1" customWidth="1"/>
    <col min="17" max="17" width="3.85546875" style="1" customWidth="1"/>
    <col min="18" max="16384" width="9.140625" style="1"/>
  </cols>
  <sheetData>
    <row r="1" spans="1:16" s="69" customFormat="1">
      <c r="B1" s="70" t="s">
        <v>75</v>
      </c>
      <c r="C1" s="100">
        <v>3</v>
      </c>
      <c r="D1" s="70" t="s">
        <v>142</v>
      </c>
    </row>
    <row r="2" spans="1:16" s="65" customFormat="1">
      <c r="B2" s="69" t="s">
        <v>73</v>
      </c>
      <c r="C2" s="100">
        <v>3</v>
      </c>
      <c r="D2" s="67" t="s">
        <v>72</v>
      </c>
    </row>
    <row r="3" spans="1:16" s="65" customFormat="1">
      <c r="B3" s="69"/>
      <c r="C3" s="68"/>
      <c r="D3" s="67" t="s">
        <v>141</v>
      </c>
    </row>
    <row r="4" spans="1:16" s="65" customFormat="1" ht="15" customHeight="1">
      <c r="B4" s="69"/>
      <c r="C4" s="68"/>
      <c r="D4" s="67"/>
      <c r="O4" s="66" t="s">
        <v>70</v>
      </c>
    </row>
    <row r="5" spans="1:16" ht="6" customHeight="1"/>
    <row r="6" spans="1:16" s="2" customFormat="1" ht="21.75">
      <c r="A6" s="64"/>
      <c r="B6" s="63"/>
      <c r="C6" s="63"/>
      <c r="D6" s="62"/>
      <c r="E6" s="61" t="s">
        <v>69</v>
      </c>
      <c r="F6" s="60"/>
      <c r="G6" s="60"/>
      <c r="H6" s="60"/>
      <c r="I6" s="60"/>
      <c r="J6" s="59"/>
      <c r="K6" s="58" t="s">
        <v>64</v>
      </c>
      <c r="L6" s="57"/>
      <c r="M6" s="57"/>
      <c r="N6" s="56" t="s">
        <v>68</v>
      </c>
      <c r="O6" s="55"/>
    </row>
    <row r="7" spans="1:16" s="2" customFormat="1" ht="21.75">
      <c r="A7" s="43"/>
      <c r="B7" s="43"/>
      <c r="C7" s="43"/>
      <c r="D7" s="42"/>
      <c r="E7" s="54" t="s">
        <v>67</v>
      </c>
      <c r="F7" s="53"/>
      <c r="G7" s="53"/>
      <c r="H7" s="53"/>
      <c r="I7" s="53"/>
      <c r="J7" s="52"/>
      <c r="K7" s="51" t="s">
        <v>39</v>
      </c>
      <c r="L7" s="50"/>
      <c r="M7" s="49"/>
      <c r="N7" s="48"/>
      <c r="O7" s="47"/>
    </row>
    <row r="8" spans="1:16" s="2" customFormat="1">
      <c r="A8" s="46" t="s">
        <v>66</v>
      </c>
      <c r="B8" s="46"/>
      <c r="C8" s="46"/>
      <c r="D8" s="44"/>
      <c r="E8" s="41"/>
      <c r="F8" s="41" t="s">
        <v>65</v>
      </c>
      <c r="G8" s="41"/>
      <c r="H8" s="41"/>
      <c r="J8" s="40"/>
      <c r="K8" s="40"/>
      <c r="L8" s="40" t="s">
        <v>64</v>
      </c>
      <c r="M8" s="40" t="s">
        <v>64</v>
      </c>
      <c r="N8" s="39" t="s">
        <v>63</v>
      </c>
      <c r="O8" s="38"/>
      <c r="P8" s="37"/>
    </row>
    <row r="9" spans="1:16" s="2" customFormat="1" ht="19.5">
      <c r="A9" s="45" t="s">
        <v>62</v>
      </c>
      <c r="B9" s="45"/>
      <c r="C9" s="45"/>
      <c r="D9" s="44"/>
      <c r="E9" s="41" t="s">
        <v>61</v>
      </c>
      <c r="F9" s="41" t="s">
        <v>60</v>
      </c>
      <c r="G9" s="41" t="s">
        <v>59</v>
      </c>
      <c r="H9" s="41" t="s">
        <v>58</v>
      </c>
      <c r="I9" s="41" t="s">
        <v>57</v>
      </c>
      <c r="J9" s="40" t="s">
        <v>56</v>
      </c>
      <c r="K9" s="40" t="s">
        <v>55</v>
      </c>
      <c r="L9" s="40" t="s">
        <v>54</v>
      </c>
      <c r="M9" s="40" t="s">
        <v>53</v>
      </c>
      <c r="N9" s="39" t="s">
        <v>52</v>
      </c>
      <c r="O9" s="38"/>
      <c r="P9" s="37"/>
    </row>
    <row r="10" spans="1:16" s="2" customFormat="1" ht="21.75">
      <c r="A10" s="43"/>
      <c r="B10" s="43"/>
      <c r="C10" s="43"/>
      <c r="D10" s="42"/>
      <c r="E10" s="41" t="s">
        <v>51</v>
      </c>
      <c r="F10" s="41" t="s">
        <v>50</v>
      </c>
      <c r="G10" s="41" t="s">
        <v>49</v>
      </c>
      <c r="H10" s="41" t="s">
        <v>48</v>
      </c>
      <c r="I10" s="41" t="s">
        <v>47</v>
      </c>
      <c r="J10" s="40" t="s">
        <v>46</v>
      </c>
      <c r="K10" s="40" t="s">
        <v>45</v>
      </c>
      <c r="L10" s="40" t="s">
        <v>44</v>
      </c>
      <c r="M10" s="40" t="s">
        <v>43</v>
      </c>
      <c r="N10" s="39" t="s">
        <v>42</v>
      </c>
      <c r="O10" s="38"/>
      <c r="P10" s="37"/>
    </row>
    <row r="11" spans="1:16" s="2" customFormat="1" ht="21.75">
      <c r="A11" s="36"/>
      <c r="B11" s="36"/>
      <c r="C11" s="36"/>
      <c r="D11" s="35"/>
      <c r="E11" s="32" t="s">
        <v>41</v>
      </c>
      <c r="F11" s="34"/>
      <c r="G11" s="32"/>
      <c r="H11" s="32" t="s">
        <v>40</v>
      </c>
      <c r="I11" s="32"/>
      <c r="J11" s="32"/>
      <c r="K11" s="32" t="s">
        <v>39</v>
      </c>
      <c r="L11" s="33" t="s">
        <v>38</v>
      </c>
      <c r="M11" s="32" t="s">
        <v>37</v>
      </c>
      <c r="N11" s="31"/>
      <c r="O11" s="30"/>
    </row>
    <row r="12" spans="1:16" ht="3" customHeight="1">
      <c r="A12" s="99" t="s">
        <v>68</v>
      </c>
      <c r="B12" s="99"/>
      <c r="C12" s="99"/>
      <c r="D12" s="98"/>
      <c r="E12" s="97"/>
      <c r="F12" s="97"/>
      <c r="G12" s="97"/>
      <c r="H12" s="97"/>
      <c r="I12" s="97"/>
      <c r="J12" s="97"/>
      <c r="K12" s="97"/>
      <c r="L12" s="97"/>
      <c r="M12" s="97"/>
      <c r="N12" s="96"/>
      <c r="O12" s="95"/>
    </row>
    <row r="13" spans="1:16" ht="21" customHeight="1">
      <c r="A13" s="94" t="s">
        <v>140</v>
      </c>
      <c r="B13" s="16"/>
      <c r="C13" s="16"/>
      <c r="D13" s="13"/>
      <c r="E13" s="22">
        <f>E14+E22+E24+E45+E50+E69+E76+E80</f>
        <v>1091863857.6399999</v>
      </c>
      <c r="F13" s="22">
        <f>F14+F22+F24+F45+F50+F69+F76+F80</f>
        <v>33246581.34</v>
      </c>
      <c r="G13" s="22">
        <f>G14+G22+G24+G45+G50+G69+G76+G80</f>
        <v>29758932.949999996</v>
      </c>
      <c r="H13" s="22">
        <f>H14+H22+H24+H45+H50+H69+H76+H80</f>
        <v>5504299.2699999996</v>
      </c>
      <c r="I13" s="22">
        <f>I14+I22+I24+I45+I50+I69+I76+I80</f>
        <v>5998074.46</v>
      </c>
      <c r="J13" s="22">
        <f>J14+J22+J24+J45+J50+J69+J76+J80</f>
        <v>752672790.3499999</v>
      </c>
      <c r="K13" s="22">
        <f>K14+K22+K24+K45+K50+K69+K76+K80</f>
        <v>1064465913.3499999</v>
      </c>
      <c r="L13" s="22">
        <f>L14+L22+L24+L45+L50+L69+L76+L80</f>
        <v>582428964.71000004</v>
      </c>
      <c r="M13" s="22">
        <f>M14+M22+M24+M45+M50+M69+M76+M80</f>
        <v>129683935.31</v>
      </c>
      <c r="N13" s="93" t="s">
        <v>139</v>
      </c>
      <c r="O13" s="16"/>
    </row>
    <row r="14" spans="1:16" ht="21" customHeight="1">
      <c r="A14" s="16"/>
      <c r="B14" s="92" t="s">
        <v>138</v>
      </c>
      <c r="C14" s="16"/>
      <c r="D14" s="13"/>
      <c r="E14" s="22">
        <f>E15+E16+E17+E18+E19+E20+E21</f>
        <v>125546785.05000001</v>
      </c>
      <c r="F14" s="22">
        <f>F15+F16+F17+F18+F19+F20+F21</f>
        <v>6029321.3499999996</v>
      </c>
      <c r="G14" s="22">
        <f>G15+G16+G17+G18+G19+G20+G21</f>
        <v>5951941.54</v>
      </c>
      <c r="H14" s="22">
        <f>H15+H16+H17+H18+H19+H20+H21</f>
        <v>359293.42</v>
      </c>
      <c r="I14" s="22">
        <f>I15+I16+I17+I18+I19+I20+I21</f>
        <v>1236389.24</v>
      </c>
      <c r="J14" s="22">
        <f>J15+J16+J17+J18+J19+J20+J21</f>
        <v>98848886</v>
      </c>
      <c r="K14" s="22">
        <f>K15+K16+K17+K18+K19+K20+K21</f>
        <v>183100485.86000001</v>
      </c>
      <c r="L14" s="22">
        <f>L15+L16+L17+L18+L19+L20+L21</f>
        <v>58999972.270000003</v>
      </c>
      <c r="M14" s="22">
        <f>M15+M16+M17+M18+M19+M20+M21</f>
        <v>27118920.759999998</v>
      </c>
      <c r="N14" s="7"/>
      <c r="O14" s="85" t="s">
        <v>137</v>
      </c>
    </row>
    <row r="15" spans="1:16" ht="18" customHeight="1">
      <c r="A15" s="16"/>
      <c r="B15" s="20" t="s">
        <v>136</v>
      </c>
      <c r="C15" s="16"/>
      <c r="D15" s="13"/>
      <c r="E15" s="12">
        <v>3200764.81</v>
      </c>
      <c r="F15" s="12">
        <v>352037</v>
      </c>
      <c r="G15" s="12">
        <v>365151.15</v>
      </c>
      <c r="H15" s="17">
        <v>0</v>
      </c>
      <c r="I15" s="12">
        <v>67160</v>
      </c>
      <c r="J15" s="12">
        <v>19343000</v>
      </c>
      <c r="K15" s="12">
        <v>21064895.77</v>
      </c>
      <c r="L15" s="12">
        <v>5549430.4800000004</v>
      </c>
      <c r="M15" s="12">
        <v>1500601.3</v>
      </c>
      <c r="N15" s="7"/>
      <c r="O15" s="11" t="s">
        <v>135</v>
      </c>
    </row>
    <row r="16" spans="1:16" ht="18" customHeight="1">
      <c r="A16" s="16"/>
      <c r="B16" s="87" t="s">
        <v>134</v>
      </c>
      <c r="C16" s="16"/>
      <c r="D16" s="13"/>
      <c r="E16" s="12">
        <v>1483755.28</v>
      </c>
      <c r="F16" s="12">
        <v>765945</v>
      </c>
      <c r="G16" s="12">
        <v>668165.13</v>
      </c>
      <c r="H16" s="17">
        <v>0</v>
      </c>
      <c r="I16" s="12">
        <v>80139.98</v>
      </c>
      <c r="J16" s="12">
        <v>7061950</v>
      </c>
      <c r="K16" s="12">
        <v>23916299.100000001</v>
      </c>
      <c r="L16" s="12">
        <v>9655385.8699999992</v>
      </c>
      <c r="M16" s="12">
        <v>844881.16</v>
      </c>
      <c r="N16" s="7"/>
      <c r="O16" s="11" t="s">
        <v>133</v>
      </c>
    </row>
    <row r="17" spans="1:15" ht="18" customHeight="1">
      <c r="A17" s="16"/>
      <c r="B17" s="87" t="s">
        <v>132</v>
      </c>
      <c r="C17" s="16"/>
      <c r="D17" s="13"/>
      <c r="E17" s="12">
        <v>81089493.349999994</v>
      </c>
      <c r="F17" s="12">
        <v>1741112.6</v>
      </c>
      <c r="G17" s="12">
        <v>3214031.45</v>
      </c>
      <c r="H17" s="17">
        <v>0</v>
      </c>
      <c r="I17" s="12">
        <v>662264</v>
      </c>
      <c r="J17" s="12">
        <v>41790940</v>
      </c>
      <c r="K17" s="12">
        <v>75666662.510000005</v>
      </c>
      <c r="L17" s="12">
        <v>25981981.050000001</v>
      </c>
      <c r="M17" s="12">
        <v>21324455.399999999</v>
      </c>
      <c r="N17" s="7"/>
      <c r="O17" s="11" t="s">
        <v>131</v>
      </c>
    </row>
    <row r="18" spans="1:15" ht="18" customHeight="1">
      <c r="A18" s="16"/>
      <c r="B18" s="87" t="s">
        <v>130</v>
      </c>
      <c r="C18" s="16"/>
      <c r="D18" s="13"/>
      <c r="E18" s="12">
        <v>812292.93</v>
      </c>
      <c r="F18" s="12">
        <v>674188.5</v>
      </c>
      <c r="G18" s="12">
        <v>751300.69</v>
      </c>
      <c r="H18" s="17">
        <v>0</v>
      </c>
      <c r="I18" s="12">
        <v>273554.78000000003</v>
      </c>
      <c r="J18" s="12">
        <v>7681361</v>
      </c>
      <c r="K18" s="12">
        <v>22195089.16</v>
      </c>
      <c r="L18" s="12">
        <v>7386671.4900000002</v>
      </c>
      <c r="M18" s="12">
        <v>1296857.6499999999</v>
      </c>
      <c r="N18" s="7"/>
      <c r="O18" s="11" t="s">
        <v>129</v>
      </c>
    </row>
    <row r="19" spans="1:15" ht="18" customHeight="1">
      <c r="A19" s="16"/>
      <c r="B19" s="91" t="s">
        <v>128</v>
      </c>
      <c r="C19" s="16"/>
      <c r="D19" s="13"/>
      <c r="E19" s="12">
        <v>1579501.69</v>
      </c>
      <c r="F19" s="12">
        <v>393692.75</v>
      </c>
      <c r="G19" s="12">
        <v>223620.01</v>
      </c>
      <c r="H19" s="17">
        <v>0</v>
      </c>
      <c r="I19" s="12">
        <v>69840.479999999996</v>
      </c>
      <c r="J19" s="12">
        <v>5701778</v>
      </c>
      <c r="K19" s="12">
        <v>10729107.42</v>
      </c>
      <c r="L19" s="12">
        <v>43240.03</v>
      </c>
      <c r="M19" s="12">
        <v>541540</v>
      </c>
      <c r="N19" s="7"/>
      <c r="O19" s="90" t="s">
        <v>127</v>
      </c>
    </row>
    <row r="20" spans="1:15" ht="18" customHeight="1">
      <c r="A20" s="16"/>
      <c r="B20" s="87" t="s">
        <v>126</v>
      </c>
      <c r="C20" s="16"/>
      <c r="D20" s="13"/>
      <c r="E20" s="12">
        <v>15356684.460000001</v>
      </c>
      <c r="F20" s="12">
        <v>1747141.5</v>
      </c>
      <c r="G20" s="12">
        <v>160363.21</v>
      </c>
      <c r="H20" s="17">
        <v>0</v>
      </c>
      <c r="I20" s="12">
        <v>26200</v>
      </c>
      <c r="J20" s="12">
        <v>8211265</v>
      </c>
      <c r="K20" s="12">
        <v>11970604.640000001</v>
      </c>
      <c r="L20" s="12">
        <v>3483284.5</v>
      </c>
      <c r="M20" s="12">
        <v>322835.09999999998</v>
      </c>
      <c r="N20" s="7"/>
      <c r="O20" s="11" t="s">
        <v>125</v>
      </c>
    </row>
    <row r="21" spans="1:15" ht="18" customHeight="1">
      <c r="A21" s="16"/>
      <c r="B21" s="87" t="s">
        <v>124</v>
      </c>
      <c r="C21" s="16"/>
      <c r="D21" s="13"/>
      <c r="E21" s="12">
        <v>22024292.530000001</v>
      </c>
      <c r="F21" s="12">
        <v>355204</v>
      </c>
      <c r="G21" s="12">
        <v>569309.9</v>
      </c>
      <c r="H21" s="83">
        <v>359293.42</v>
      </c>
      <c r="I21" s="12">
        <v>57230</v>
      </c>
      <c r="J21" s="12">
        <v>9058592</v>
      </c>
      <c r="K21" s="12">
        <v>17557827.260000002</v>
      </c>
      <c r="L21" s="12">
        <v>6899978.8499999996</v>
      </c>
      <c r="M21" s="12">
        <v>1287750.1499999999</v>
      </c>
      <c r="N21" s="7"/>
      <c r="O21" s="11" t="s">
        <v>123</v>
      </c>
    </row>
    <row r="22" spans="1:15" ht="21" customHeight="1">
      <c r="A22" s="16"/>
      <c r="B22" s="89" t="s">
        <v>122</v>
      </c>
      <c r="C22" s="16"/>
      <c r="D22" s="13"/>
      <c r="E22" s="22">
        <f>E23</f>
        <v>29032015.5</v>
      </c>
      <c r="F22" s="22">
        <f>F23</f>
        <v>484480.2</v>
      </c>
      <c r="G22" s="22">
        <f>G23</f>
        <v>478971.66</v>
      </c>
      <c r="H22" s="88">
        <v>0</v>
      </c>
      <c r="I22" s="22">
        <f>I23</f>
        <v>45400</v>
      </c>
      <c r="J22" s="22">
        <f>J23</f>
        <v>16760528.539999999</v>
      </c>
      <c r="K22" s="22">
        <f>K23</f>
        <v>22625007.93</v>
      </c>
      <c r="L22" s="22">
        <f>L23</f>
        <v>11208930.300000001</v>
      </c>
      <c r="M22" s="22">
        <f>M23</f>
        <v>1018878</v>
      </c>
      <c r="N22" s="7"/>
      <c r="O22" s="21" t="s">
        <v>121</v>
      </c>
    </row>
    <row r="23" spans="1:15" ht="18" customHeight="1">
      <c r="A23" s="16"/>
      <c r="B23" s="87" t="s">
        <v>120</v>
      </c>
      <c r="C23" s="16"/>
      <c r="D23" s="13"/>
      <c r="E23" s="12">
        <v>29032015.5</v>
      </c>
      <c r="F23" s="12">
        <v>484480.2</v>
      </c>
      <c r="G23" s="12">
        <v>478971.66</v>
      </c>
      <c r="H23" s="17">
        <v>0</v>
      </c>
      <c r="I23" s="12">
        <v>45400</v>
      </c>
      <c r="J23" s="12">
        <v>16760528.539999999</v>
      </c>
      <c r="K23" s="12">
        <v>22625007.93</v>
      </c>
      <c r="L23" s="12">
        <v>11208930.300000001</v>
      </c>
      <c r="M23" s="12">
        <v>1018878</v>
      </c>
      <c r="N23" s="7"/>
      <c r="O23" s="11" t="s">
        <v>119</v>
      </c>
    </row>
    <row r="24" spans="1:15" ht="21" customHeight="1">
      <c r="A24" s="16"/>
      <c r="B24" s="86" t="s">
        <v>118</v>
      </c>
      <c r="C24" s="16"/>
      <c r="D24" s="13"/>
      <c r="E24" s="22">
        <f>E25+E26+E27+E28+E29+E41+E42+E43+E44</f>
        <v>112576706.22999999</v>
      </c>
      <c r="F24" s="22">
        <f>F25+F26+F27+F28+F29+F41+F42+F43+F44</f>
        <v>4054630.9</v>
      </c>
      <c r="G24" s="22">
        <f>G25+G26+G27+G28+G29+G41+G42+G43+G44</f>
        <v>3795421.0600000005</v>
      </c>
      <c r="H24" s="22">
        <f>H25+H26+H27+H28+H29+H41+H42+H43+H44</f>
        <v>616925</v>
      </c>
      <c r="I24" s="22">
        <f>I25+I26+I27+I28+I29+I41+I42+I43+I44</f>
        <v>812651.13</v>
      </c>
      <c r="J24" s="22">
        <f>J25+J26+J27+J28+J29+J41+J42+J43+J44</f>
        <v>165181414.88</v>
      </c>
      <c r="K24" s="22">
        <f>K25+K26+K27+K28+K29+K41+K42+K43+K44</f>
        <v>214981342.71999997</v>
      </c>
      <c r="L24" s="22">
        <f>L25+L26+L27+L28+L29+L41+L42+L43+L44</f>
        <v>60366885.579999998</v>
      </c>
      <c r="M24" s="22">
        <f>M25+M26+M27+M28+M29+M41+M42+M43+M44</f>
        <v>30527727.18</v>
      </c>
      <c r="N24" s="7"/>
      <c r="O24" s="85" t="s">
        <v>117</v>
      </c>
    </row>
    <row r="25" spans="1:15" ht="18" customHeight="1">
      <c r="A25" s="16"/>
      <c r="B25" s="20" t="s">
        <v>116</v>
      </c>
      <c r="C25" s="16"/>
      <c r="D25" s="13"/>
      <c r="E25" s="12">
        <v>31989823.390000001</v>
      </c>
      <c r="F25" s="12">
        <v>739580</v>
      </c>
      <c r="G25" s="12">
        <v>636741.44999999995</v>
      </c>
      <c r="H25" s="17">
        <v>0</v>
      </c>
      <c r="I25" s="12">
        <v>251158</v>
      </c>
      <c r="J25" s="12">
        <v>7992010</v>
      </c>
      <c r="K25" s="12">
        <v>24317939.66</v>
      </c>
      <c r="L25" s="12">
        <v>5142212.76</v>
      </c>
      <c r="M25" s="12">
        <v>1068434</v>
      </c>
      <c r="N25" s="7"/>
      <c r="O25" s="11" t="s">
        <v>115</v>
      </c>
    </row>
    <row r="26" spans="1:15" ht="18" customHeight="1">
      <c r="A26" s="16"/>
      <c r="B26" s="20" t="s">
        <v>114</v>
      </c>
      <c r="C26" s="26"/>
      <c r="D26" s="13"/>
      <c r="E26" s="12">
        <v>854082.77</v>
      </c>
      <c r="F26" s="12">
        <v>315563.38</v>
      </c>
      <c r="G26" s="12">
        <v>427179.34</v>
      </c>
      <c r="H26" s="17">
        <v>0</v>
      </c>
      <c r="I26" s="12">
        <v>69154</v>
      </c>
      <c r="J26" s="12">
        <v>13196920</v>
      </c>
      <c r="K26" s="12">
        <v>18643317.98</v>
      </c>
      <c r="L26" s="12">
        <v>5754365</v>
      </c>
      <c r="M26" s="12">
        <v>6353811.7800000003</v>
      </c>
      <c r="N26" s="7"/>
      <c r="O26" s="11" t="s">
        <v>113</v>
      </c>
    </row>
    <row r="27" spans="1:15" ht="18" customHeight="1">
      <c r="A27" s="16"/>
      <c r="B27" s="20" t="s">
        <v>112</v>
      </c>
      <c r="C27" s="26"/>
      <c r="D27" s="13"/>
      <c r="E27" s="12">
        <v>22076931.719999999</v>
      </c>
      <c r="F27" s="12">
        <v>278494</v>
      </c>
      <c r="G27" s="12">
        <v>208819.86</v>
      </c>
      <c r="H27" s="17">
        <v>0</v>
      </c>
      <c r="I27" s="12">
        <v>42120.54</v>
      </c>
      <c r="J27" s="12">
        <v>6850791</v>
      </c>
      <c r="K27" s="12">
        <v>18738891.059999999</v>
      </c>
      <c r="L27" s="12">
        <v>5189150</v>
      </c>
      <c r="M27" s="12">
        <v>594470</v>
      </c>
      <c r="N27" s="7"/>
      <c r="O27" s="11" t="s">
        <v>111</v>
      </c>
    </row>
    <row r="28" spans="1:15" ht="18" customHeight="1">
      <c r="A28" s="16"/>
      <c r="B28" s="20" t="s">
        <v>110</v>
      </c>
      <c r="C28" s="16"/>
      <c r="D28" s="13"/>
      <c r="E28" s="12">
        <v>616049.87</v>
      </c>
      <c r="F28" s="12">
        <v>528001.69999999995</v>
      </c>
      <c r="G28" s="12">
        <v>431890.69</v>
      </c>
      <c r="H28" s="17">
        <v>0</v>
      </c>
      <c r="I28" s="12">
        <v>84356.59</v>
      </c>
      <c r="J28" s="12">
        <v>22592693.260000002</v>
      </c>
      <c r="K28" s="12">
        <v>16474570.18</v>
      </c>
      <c r="L28" s="12">
        <v>4115615.08</v>
      </c>
      <c r="M28" s="12">
        <v>544222.87</v>
      </c>
      <c r="N28" s="7"/>
      <c r="O28" s="11" t="s">
        <v>109</v>
      </c>
    </row>
    <row r="29" spans="1:15" ht="18" customHeight="1">
      <c r="A29" s="16"/>
      <c r="B29" s="20" t="s">
        <v>108</v>
      </c>
      <c r="C29" s="16"/>
      <c r="D29" s="13"/>
      <c r="E29" s="12">
        <v>1635932.5</v>
      </c>
      <c r="F29" s="12">
        <v>746880</v>
      </c>
      <c r="G29" s="12">
        <v>296749.75</v>
      </c>
      <c r="H29" s="17">
        <v>0</v>
      </c>
      <c r="I29" s="12">
        <v>96811</v>
      </c>
      <c r="J29" s="12">
        <v>9948394</v>
      </c>
      <c r="K29" s="12">
        <v>16485337.630000001</v>
      </c>
      <c r="L29" s="12">
        <v>7687668.0499999998</v>
      </c>
      <c r="M29" s="12">
        <v>3287883.82</v>
      </c>
      <c r="N29" s="7"/>
      <c r="O29" s="11" t="s">
        <v>107</v>
      </c>
    </row>
    <row r="30" spans="1:15" s="69" customFormat="1">
      <c r="B30" s="70" t="s">
        <v>75</v>
      </c>
      <c r="C30" s="100">
        <v>3</v>
      </c>
      <c r="D30" s="70" t="s">
        <v>106</v>
      </c>
    </row>
    <row r="31" spans="1:15" s="65" customFormat="1">
      <c r="B31" s="69" t="s">
        <v>73</v>
      </c>
      <c r="C31" s="100">
        <v>3</v>
      </c>
      <c r="D31" s="67" t="s">
        <v>72</v>
      </c>
    </row>
    <row r="32" spans="1:15" s="65" customFormat="1">
      <c r="B32" s="69"/>
      <c r="C32" s="68"/>
      <c r="D32" s="67" t="s">
        <v>71</v>
      </c>
    </row>
    <row r="33" spans="1:16" s="65" customFormat="1" ht="15" customHeight="1">
      <c r="B33" s="69"/>
      <c r="C33" s="68"/>
      <c r="D33" s="67"/>
      <c r="O33" s="66" t="s">
        <v>70</v>
      </c>
    </row>
    <row r="34" spans="1:16" ht="6" customHeight="1"/>
    <row r="35" spans="1:16" s="2" customFormat="1" ht="21.75">
      <c r="A35" s="64"/>
      <c r="B35" s="63"/>
      <c r="C35" s="63"/>
      <c r="D35" s="62"/>
      <c r="E35" s="61" t="s">
        <v>69</v>
      </c>
      <c r="F35" s="60"/>
      <c r="G35" s="60"/>
      <c r="H35" s="60"/>
      <c r="I35" s="60"/>
      <c r="J35" s="59"/>
      <c r="K35" s="58" t="s">
        <v>64</v>
      </c>
      <c r="L35" s="57"/>
      <c r="M35" s="57"/>
      <c r="N35" s="56" t="s">
        <v>68</v>
      </c>
      <c r="O35" s="55"/>
    </row>
    <row r="36" spans="1:16" s="2" customFormat="1" ht="21.75">
      <c r="A36" s="43"/>
      <c r="B36" s="43"/>
      <c r="C36" s="43"/>
      <c r="D36" s="42"/>
      <c r="E36" s="54" t="s">
        <v>67</v>
      </c>
      <c r="F36" s="53"/>
      <c r="G36" s="53"/>
      <c r="H36" s="53"/>
      <c r="I36" s="53"/>
      <c r="J36" s="52"/>
      <c r="K36" s="51" t="s">
        <v>39</v>
      </c>
      <c r="L36" s="50"/>
      <c r="M36" s="49"/>
      <c r="N36" s="48"/>
      <c r="O36" s="47"/>
    </row>
    <row r="37" spans="1:16" s="2" customFormat="1">
      <c r="A37" s="46" t="s">
        <v>66</v>
      </c>
      <c r="B37" s="46"/>
      <c r="C37" s="46"/>
      <c r="D37" s="44"/>
      <c r="E37" s="41"/>
      <c r="F37" s="41" t="s">
        <v>65</v>
      </c>
      <c r="G37" s="41"/>
      <c r="H37" s="41"/>
      <c r="J37" s="40"/>
      <c r="K37" s="40"/>
      <c r="L37" s="40" t="s">
        <v>64</v>
      </c>
      <c r="M37" s="40" t="s">
        <v>64</v>
      </c>
      <c r="N37" s="39" t="s">
        <v>63</v>
      </c>
      <c r="O37" s="38"/>
      <c r="P37" s="37"/>
    </row>
    <row r="38" spans="1:16" s="2" customFormat="1" ht="19.5">
      <c r="A38" s="45" t="s">
        <v>62</v>
      </c>
      <c r="B38" s="45"/>
      <c r="C38" s="45"/>
      <c r="D38" s="44"/>
      <c r="E38" s="41" t="s">
        <v>61</v>
      </c>
      <c r="F38" s="41" t="s">
        <v>60</v>
      </c>
      <c r="G38" s="41" t="s">
        <v>59</v>
      </c>
      <c r="H38" s="41" t="s">
        <v>58</v>
      </c>
      <c r="I38" s="41" t="s">
        <v>57</v>
      </c>
      <c r="J38" s="40" t="s">
        <v>56</v>
      </c>
      <c r="K38" s="40" t="s">
        <v>55</v>
      </c>
      <c r="L38" s="40" t="s">
        <v>54</v>
      </c>
      <c r="M38" s="40" t="s">
        <v>53</v>
      </c>
      <c r="N38" s="39" t="s">
        <v>52</v>
      </c>
      <c r="O38" s="38"/>
      <c r="P38" s="37"/>
    </row>
    <row r="39" spans="1:16" s="2" customFormat="1" ht="21.75">
      <c r="A39" s="43"/>
      <c r="B39" s="43"/>
      <c r="C39" s="43"/>
      <c r="D39" s="42"/>
      <c r="E39" s="41" t="s">
        <v>51</v>
      </c>
      <c r="F39" s="41" t="s">
        <v>50</v>
      </c>
      <c r="G39" s="41" t="s">
        <v>49</v>
      </c>
      <c r="H39" s="41" t="s">
        <v>48</v>
      </c>
      <c r="I39" s="41" t="s">
        <v>47</v>
      </c>
      <c r="J39" s="40" t="s">
        <v>46</v>
      </c>
      <c r="K39" s="40" t="s">
        <v>45</v>
      </c>
      <c r="L39" s="40" t="s">
        <v>44</v>
      </c>
      <c r="M39" s="40" t="s">
        <v>43</v>
      </c>
      <c r="N39" s="39" t="s">
        <v>42</v>
      </c>
      <c r="O39" s="38"/>
      <c r="P39" s="37"/>
    </row>
    <row r="40" spans="1:16" s="2" customFormat="1" ht="21.75">
      <c r="A40" s="36"/>
      <c r="B40" s="36"/>
      <c r="C40" s="36"/>
      <c r="D40" s="35"/>
      <c r="E40" s="32" t="s">
        <v>41</v>
      </c>
      <c r="F40" s="34"/>
      <c r="G40" s="32"/>
      <c r="H40" s="32" t="s">
        <v>40</v>
      </c>
      <c r="I40" s="32"/>
      <c r="J40" s="32"/>
      <c r="K40" s="32" t="s">
        <v>39</v>
      </c>
      <c r="L40" s="33" t="s">
        <v>38</v>
      </c>
      <c r="M40" s="32" t="s">
        <v>37</v>
      </c>
      <c r="N40" s="31"/>
      <c r="O40" s="30"/>
    </row>
    <row r="41" spans="1:16" ht="18" customHeight="1">
      <c r="A41" s="16"/>
      <c r="B41" s="20" t="s">
        <v>105</v>
      </c>
      <c r="C41" s="16"/>
      <c r="D41" s="13"/>
      <c r="E41" s="12">
        <v>409083.16</v>
      </c>
      <c r="F41" s="12">
        <v>380526.59</v>
      </c>
      <c r="G41" s="12">
        <v>605405.03</v>
      </c>
      <c r="H41" s="12">
        <v>616925</v>
      </c>
      <c r="I41" s="12">
        <v>102775</v>
      </c>
      <c r="J41" s="12">
        <v>40492936.619999997</v>
      </c>
      <c r="K41" s="12">
        <v>28104259.739999998</v>
      </c>
      <c r="L41" s="12">
        <v>7503001.9299999997</v>
      </c>
      <c r="M41" s="12">
        <v>1214617.76</v>
      </c>
      <c r="N41" s="7"/>
      <c r="O41" s="11" t="s">
        <v>104</v>
      </c>
    </row>
    <row r="42" spans="1:16" ht="18" customHeight="1">
      <c r="A42" s="16"/>
      <c r="B42" s="20" t="s">
        <v>103</v>
      </c>
      <c r="C42" s="16"/>
      <c r="D42" s="13"/>
      <c r="E42" s="12">
        <v>21099873.710000001</v>
      </c>
      <c r="F42" s="12">
        <v>276769.5</v>
      </c>
      <c r="G42" s="12">
        <v>365563.62</v>
      </c>
      <c r="H42" s="17">
        <v>0</v>
      </c>
      <c r="I42" s="12">
        <v>50480</v>
      </c>
      <c r="J42" s="12">
        <v>20047611</v>
      </c>
      <c r="K42" s="12">
        <v>18086353.890000001</v>
      </c>
      <c r="L42" s="12">
        <v>7796892.5</v>
      </c>
      <c r="M42" s="12">
        <v>694121.45</v>
      </c>
      <c r="N42" s="7"/>
      <c r="O42" s="11" t="s">
        <v>102</v>
      </c>
    </row>
    <row r="43" spans="1:16" ht="18" customHeight="1">
      <c r="A43" s="16"/>
      <c r="B43" s="20" t="s">
        <v>101</v>
      </c>
      <c r="C43" s="26"/>
      <c r="D43" s="13"/>
      <c r="E43" s="12">
        <v>32581147.030000001</v>
      </c>
      <c r="F43" s="12">
        <v>430381.73</v>
      </c>
      <c r="G43" s="12">
        <v>641857.12</v>
      </c>
      <c r="H43" s="17">
        <v>0</v>
      </c>
      <c r="I43" s="12">
        <v>100145</v>
      </c>
      <c r="J43" s="12">
        <v>31676381.5</v>
      </c>
      <c r="K43" s="12">
        <v>66570730.579999998</v>
      </c>
      <c r="L43" s="12">
        <v>11884074.189999999</v>
      </c>
      <c r="M43" s="12">
        <v>11751391</v>
      </c>
      <c r="N43" s="7"/>
      <c r="O43" s="11" t="s">
        <v>100</v>
      </c>
    </row>
    <row r="44" spans="1:16" ht="18" customHeight="1">
      <c r="A44" s="16"/>
      <c r="B44" s="15" t="s">
        <v>99</v>
      </c>
      <c r="C44" s="25"/>
      <c r="D44" s="13"/>
      <c r="E44" s="12">
        <v>1313782.08</v>
      </c>
      <c r="F44" s="12">
        <v>358434</v>
      </c>
      <c r="G44" s="12">
        <v>181214.2</v>
      </c>
      <c r="H44" s="17">
        <v>0</v>
      </c>
      <c r="I44" s="12">
        <v>15651</v>
      </c>
      <c r="J44" s="12">
        <v>12383677.5</v>
      </c>
      <c r="K44" s="84">
        <v>7559942</v>
      </c>
      <c r="L44" s="12">
        <v>5293906.07</v>
      </c>
      <c r="M44" s="12">
        <v>5018774.5</v>
      </c>
      <c r="N44" s="7"/>
      <c r="O44" s="11" t="s">
        <v>98</v>
      </c>
    </row>
    <row r="45" spans="1:16" ht="21" customHeight="1">
      <c r="A45" s="16"/>
      <c r="B45" s="24" t="s">
        <v>97</v>
      </c>
      <c r="C45" s="24"/>
      <c r="D45" s="13"/>
      <c r="E45" s="22">
        <f>E46+E47+E48+E49</f>
        <v>69448614.74000001</v>
      </c>
      <c r="F45" s="22">
        <f>F46+F47+F48+F49</f>
        <v>1424264</v>
      </c>
      <c r="G45" s="22">
        <f>G46+G47+G48+G49</f>
        <v>909905.78</v>
      </c>
      <c r="H45" s="22">
        <f>H46+H47+H48+H49</f>
        <v>2019055</v>
      </c>
      <c r="I45" s="22">
        <f>I46+I47+I48+I49</f>
        <v>382674</v>
      </c>
      <c r="J45" s="22">
        <f>J46+J47+J48+J49</f>
        <v>38000614</v>
      </c>
      <c r="K45" s="22">
        <f>K46+K47+K48+K49</f>
        <v>68921011.939999998</v>
      </c>
      <c r="L45" s="22">
        <f>L46+L47+L48+L49</f>
        <v>17794140.129999999</v>
      </c>
      <c r="M45" s="22">
        <f>M46+M47+M48+M49</f>
        <v>3837641.48</v>
      </c>
      <c r="N45" s="7"/>
      <c r="O45" s="21" t="s">
        <v>96</v>
      </c>
    </row>
    <row r="46" spans="1:16" ht="18" customHeight="1">
      <c r="A46" s="16"/>
      <c r="B46" s="20" t="s">
        <v>95</v>
      </c>
      <c r="C46" s="26"/>
      <c r="D46" s="13"/>
      <c r="E46" s="12">
        <v>20652623.440000001</v>
      </c>
      <c r="F46" s="12">
        <v>512210</v>
      </c>
      <c r="G46" s="17">
        <v>0</v>
      </c>
      <c r="H46" s="17">
        <v>0</v>
      </c>
      <c r="I46" s="83">
        <v>78880</v>
      </c>
      <c r="J46" s="12">
        <v>8172116</v>
      </c>
      <c r="K46" s="12">
        <v>19122482.98</v>
      </c>
      <c r="L46" s="12">
        <v>4321380</v>
      </c>
      <c r="M46" s="12">
        <v>1086778</v>
      </c>
      <c r="N46" s="7"/>
      <c r="O46" s="11" t="s">
        <v>94</v>
      </c>
    </row>
    <row r="47" spans="1:16" ht="18" customHeight="1">
      <c r="A47" s="16"/>
      <c r="B47" s="20" t="s">
        <v>93</v>
      </c>
      <c r="C47" s="26"/>
      <c r="D47" s="13"/>
      <c r="E47" s="12">
        <v>30560143.07</v>
      </c>
      <c r="F47" s="12">
        <v>547511</v>
      </c>
      <c r="G47" s="12">
        <v>410264.37</v>
      </c>
      <c r="H47" s="17">
        <v>0</v>
      </c>
      <c r="I47" s="12">
        <v>114434</v>
      </c>
      <c r="J47" s="12">
        <v>7668958</v>
      </c>
      <c r="K47" s="12">
        <v>20106737.52</v>
      </c>
      <c r="L47" s="12">
        <v>8445480.6899999995</v>
      </c>
      <c r="M47" s="12">
        <v>809741</v>
      </c>
      <c r="N47" s="7"/>
      <c r="O47" s="11" t="s">
        <v>92</v>
      </c>
    </row>
    <row r="48" spans="1:16" ht="18" customHeight="1">
      <c r="A48" s="16"/>
      <c r="B48" s="20" t="s">
        <v>91</v>
      </c>
      <c r="C48" s="26"/>
      <c r="D48" s="13"/>
      <c r="E48" s="12">
        <v>229292.27</v>
      </c>
      <c r="F48" s="12">
        <v>99790</v>
      </c>
      <c r="G48" s="12">
        <v>257956.47</v>
      </c>
      <c r="H48" s="12">
        <v>976287</v>
      </c>
      <c r="I48" s="12">
        <v>73067</v>
      </c>
      <c r="J48" s="12">
        <v>7022961</v>
      </c>
      <c r="K48" s="12">
        <v>9089528.9800000004</v>
      </c>
      <c r="L48" s="12">
        <v>1451367.44</v>
      </c>
      <c r="M48" s="12">
        <v>1086299.48</v>
      </c>
      <c r="N48" s="7"/>
      <c r="O48" s="11" t="s">
        <v>90</v>
      </c>
    </row>
    <row r="49" spans="1:15" s="78" customFormat="1" ht="18" customHeight="1">
      <c r="A49" s="82"/>
      <c r="B49" s="15" t="s">
        <v>89</v>
      </c>
      <c r="C49" s="25"/>
      <c r="D49" s="81"/>
      <c r="E49" s="80">
        <v>18006555.960000001</v>
      </c>
      <c r="F49" s="80">
        <v>264753</v>
      </c>
      <c r="G49" s="80">
        <v>241684.94</v>
      </c>
      <c r="H49" s="80">
        <v>1042768</v>
      </c>
      <c r="I49" s="80">
        <v>116293</v>
      </c>
      <c r="J49" s="80">
        <v>15136579</v>
      </c>
      <c r="K49" s="80">
        <v>20602262.460000001</v>
      </c>
      <c r="L49" s="80">
        <v>3575912</v>
      </c>
      <c r="M49" s="80">
        <v>854823</v>
      </c>
      <c r="N49" s="79"/>
      <c r="O49" s="11" t="s">
        <v>88</v>
      </c>
    </row>
    <row r="50" spans="1:15" ht="21" customHeight="1">
      <c r="A50" s="16"/>
      <c r="B50" s="24" t="s">
        <v>87</v>
      </c>
      <c r="C50" s="24"/>
      <c r="D50" s="13"/>
      <c r="E50" s="22">
        <f>E51+E52+E53+E54+E55</f>
        <v>183124342.56999999</v>
      </c>
      <c r="F50" s="22">
        <f>F51+F52+F53+F54+F55</f>
        <v>4335508.74</v>
      </c>
      <c r="G50" s="22">
        <f>G51+G52+G53+G54+G55</f>
        <v>4534448.6199999992</v>
      </c>
      <c r="H50" s="22">
        <f>H51+H52+H53+H54+H55</f>
        <v>14168</v>
      </c>
      <c r="I50" s="22">
        <f>I51+I52+I53+I54+I55</f>
        <v>906243</v>
      </c>
      <c r="J50" s="22">
        <f>J51+J52+J53+J54+J55</f>
        <v>96456531</v>
      </c>
      <c r="K50" s="22">
        <f>K51+K52+K53+K54+K55</f>
        <v>181679485.62</v>
      </c>
      <c r="L50" s="22">
        <f>L51+L52+L53+L54+L55</f>
        <v>85558845.570000008</v>
      </c>
      <c r="M50" s="22">
        <f>M51+M52+M53+M54+M55</f>
        <v>22401649.350000001</v>
      </c>
      <c r="N50" s="7"/>
      <c r="O50" s="21" t="s">
        <v>86</v>
      </c>
    </row>
    <row r="51" spans="1:15" ht="18" customHeight="1">
      <c r="A51" s="16"/>
      <c r="B51" s="20" t="s">
        <v>85</v>
      </c>
      <c r="C51" s="26"/>
      <c r="D51" s="13"/>
      <c r="E51" s="12">
        <v>1669686.58</v>
      </c>
      <c r="F51" s="12">
        <v>364056.8</v>
      </c>
      <c r="G51" s="12">
        <v>575699.76</v>
      </c>
      <c r="H51" s="17">
        <v>0</v>
      </c>
      <c r="I51" s="12">
        <v>129414</v>
      </c>
      <c r="J51" s="12">
        <v>10503921</v>
      </c>
      <c r="K51" s="12">
        <v>29382584.289999999</v>
      </c>
      <c r="L51" s="12">
        <v>6797506</v>
      </c>
      <c r="M51" s="12">
        <v>1899518</v>
      </c>
      <c r="N51" s="7"/>
      <c r="O51" s="11" t="s">
        <v>84</v>
      </c>
    </row>
    <row r="52" spans="1:15" ht="18" customHeight="1">
      <c r="A52" s="16"/>
      <c r="B52" s="20" t="s">
        <v>83</v>
      </c>
      <c r="C52" s="26"/>
      <c r="D52" s="13"/>
      <c r="E52" s="12">
        <v>35782784.200000003</v>
      </c>
      <c r="F52" s="12">
        <v>251553</v>
      </c>
      <c r="G52" s="12">
        <v>380896.99</v>
      </c>
      <c r="H52" s="17">
        <v>0</v>
      </c>
      <c r="I52" s="12">
        <v>106000</v>
      </c>
      <c r="J52" s="12">
        <v>11789649</v>
      </c>
      <c r="K52" s="12">
        <v>32698477.239999998</v>
      </c>
      <c r="L52" s="77">
        <v>13678356.279999999</v>
      </c>
      <c r="M52" s="12">
        <v>1710018</v>
      </c>
      <c r="N52" s="7"/>
      <c r="O52" s="11" t="s">
        <v>82</v>
      </c>
    </row>
    <row r="53" spans="1:15" ht="18" customHeight="1">
      <c r="A53" s="16"/>
      <c r="B53" s="20" t="s">
        <v>81</v>
      </c>
      <c r="C53" s="26"/>
      <c r="D53" s="13"/>
      <c r="E53" s="12">
        <v>17743293.629999999</v>
      </c>
      <c r="F53" s="12">
        <v>406582.65</v>
      </c>
      <c r="G53" s="12">
        <v>285458.71999999997</v>
      </c>
      <c r="H53" s="17">
        <v>0</v>
      </c>
      <c r="I53" s="12">
        <v>8098</v>
      </c>
      <c r="J53" s="12">
        <v>5715511</v>
      </c>
      <c r="K53" s="12">
        <v>18466628.09</v>
      </c>
      <c r="L53" s="12">
        <v>22450604.760000002</v>
      </c>
      <c r="M53" s="12">
        <v>675072.35</v>
      </c>
      <c r="N53" s="7"/>
      <c r="O53" s="11" t="s">
        <v>80</v>
      </c>
    </row>
    <row r="54" spans="1:15" ht="18" customHeight="1">
      <c r="A54" s="16"/>
      <c r="B54" s="76" t="s">
        <v>79</v>
      </c>
      <c r="C54" s="75"/>
      <c r="D54" s="13"/>
      <c r="E54" s="12">
        <v>55194744.079999998</v>
      </c>
      <c r="F54" s="12">
        <v>1446534.6</v>
      </c>
      <c r="G54" s="12">
        <v>555503.62</v>
      </c>
      <c r="H54" s="12">
        <v>14168</v>
      </c>
      <c r="I54" s="12">
        <v>152285</v>
      </c>
      <c r="J54" s="12">
        <v>40396633</v>
      </c>
      <c r="K54" s="12">
        <v>60276725.469999999</v>
      </c>
      <c r="L54" s="12">
        <v>19065162.68</v>
      </c>
      <c r="M54" s="12">
        <v>16489191</v>
      </c>
      <c r="N54" s="7"/>
      <c r="O54" s="11" t="s">
        <v>78</v>
      </c>
    </row>
    <row r="55" spans="1:15" ht="18" customHeight="1">
      <c r="A55" s="7"/>
      <c r="B55" s="15" t="s">
        <v>77</v>
      </c>
      <c r="C55" s="25"/>
      <c r="D55" s="27"/>
      <c r="E55" s="12">
        <v>72733834.079999998</v>
      </c>
      <c r="F55" s="12">
        <v>1866781.69</v>
      </c>
      <c r="G55" s="12">
        <v>2736889.53</v>
      </c>
      <c r="H55" s="17">
        <v>0</v>
      </c>
      <c r="I55" s="12">
        <v>510446</v>
      </c>
      <c r="J55" s="12">
        <v>28050817</v>
      </c>
      <c r="K55" s="12">
        <v>40855070.530000001</v>
      </c>
      <c r="L55" s="12">
        <v>23567215.850000001</v>
      </c>
      <c r="M55" s="12">
        <v>1627850</v>
      </c>
      <c r="N55" s="7"/>
      <c r="O55" s="11" t="s">
        <v>76</v>
      </c>
    </row>
    <row r="56" spans="1:15" ht="18" customHeight="1">
      <c r="A56" s="7"/>
      <c r="B56" s="15"/>
      <c r="C56" s="25"/>
      <c r="D56" s="7"/>
      <c r="E56" s="73"/>
      <c r="F56" s="73"/>
      <c r="G56" s="73"/>
      <c r="H56" s="74"/>
      <c r="I56" s="73"/>
      <c r="J56" s="73"/>
      <c r="K56" s="73"/>
      <c r="L56" s="73"/>
      <c r="M56" s="73"/>
      <c r="N56" s="7"/>
      <c r="O56" s="11"/>
    </row>
    <row r="57" spans="1:15" ht="18" customHeight="1">
      <c r="A57" s="7"/>
      <c r="B57" s="72"/>
      <c r="C57" s="14"/>
      <c r="D57" s="7"/>
      <c r="E57" s="71"/>
      <c r="F57" s="71"/>
      <c r="G57" s="71"/>
      <c r="H57" s="71"/>
      <c r="I57" s="71"/>
      <c r="J57" s="71"/>
      <c r="K57" s="71"/>
      <c r="L57" s="71"/>
      <c r="M57" s="71"/>
      <c r="N57" s="7"/>
      <c r="O57" s="11"/>
    </row>
    <row r="58" spans="1:15" s="69" customFormat="1">
      <c r="B58" s="70" t="s">
        <v>75</v>
      </c>
      <c r="C58" s="100">
        <v>3</v>
      </c>
      <c r="D58" s="70" t="s">
        <v>74</v>
      </c>
    </row>
    <row r="59" spans="1:15" s="65" customFormat="1">
      <c r="B59" s="69" t="s">
        <v>73</v>
      </c>
      <c r="C59" s="100">
        <v>3</v>
      </c>
      <c r="D59" s="67" t="s">
        <v>72</v>
      </c>
    </row>
    <row r="60" spans="1:15" s="65" customFormat="1">
      <c r="B60" s="69"/>
      <c r="C60" s="68"/>
      <c r="D60" s="67" t="s">
        <v>71</v>
      </c>
    </row>
    <row r="61" spans="1:15" s="65" customFormat="1" ht="15" customHeight="1">
      <c r="B61" s="69"/>
      <c r="C61" s="68"/>
      <c r="D61" s="67"/>
      <c r="O61" s="66" t="s">
        <v>70</v>
      </c>
    </row>
    <row r="62" spans="1:15" ht="6" customHeight="1"/>
    <row r="63" spans="1:15" s="2" customFormat="1" ht="21.75">
      <c r="A63" s="64"/>
      <c r="B63" s="63"/>
      <c r="C63" s="63"/>
      <c r="D63" s="62"/>
      <c r="E63" s="61" t="s">
        <v>69</v>
      </c>
      <c r="F63" s="60"/>
      <c r="G63" s="60"/>
      <c r="H63" s="60"/>
      <c r="I63" s="60"/>
      <c r="J63" s="59"/>
      <c r="K63" s="58" t="s">
        <v>64</v>
      </c>
      <c r="L63" s="57"/>
      <c r="M63" s="57"/>
      <c r="N63" s="56" t="s">
        <v>68</v>
      </c>
      <c r="O63" s="55"/>
    </row>
    <row r="64" spans="1:15" s="2" customFormat="1" ht="16.5" customHeight="1">
      <c r="A64" s="43"/>
      <c r="B64" s="43"/>
      <c r="C64" s="43"/>
      <c r="D64" s="42"/>
      <c r="E64" s="54" t="s">
        <v>67</v>
      </c>
      <c r="F64" s="53"/>
      <c r="G64" s="53"/>
      <c r="H64" s="53"/>
      <c r="I64" s="53"/>
      <c r="J64" s="52"/>
      <c r="K64" s="51" t="s">
        <v>39</v>
      </c>
      <c r="L64" s="50"/>
      <c r="M64" s="49"/>
      <c r="N64" s="48"/>
      <c r="O64" s="47"/>
    </row>
    <row r="65" spans="1:16" s="2" customFormat="1">
      <c r="A65" s="46" t="s">
        <v>66</v>
      </c>
      <c r="B65" s="46"/>
      <c r="C65" s="46"/>
      <c r="D65" s="44"/>
      <c r="E65" s="41"/>
      <c r="F65" s="41" t="s">
        <v>65</v>
      </c>
      <c r="G65" s="41"/>
      <c r="H65" s="41"/>
      <c r="J65" s="40"/>
      <c r="K65" s="40"/>
      <c r="L65" s="40" t="s">
        <v>64</v>
      </c>
      <c r="M65" s="40" t="s">
        <v>64</v>
      </c>
      <c r="N65" s="39" t="s">
        <v>63</v>
      </c>
      <c r="O65" s="38"/>
      <c r="P65" s="37"/>
    </row>
    <row r="66" spans="1:16" s="2" customFormat="1" ht="19.5">
      <c r="A66" s="45" t="s">
        <v>62</v>
      </c>
      <c r="B66" s="45"/>
      <c r="C66" s="45"/>
      <c r="D66" s="44"/>
      <c r="E66" s="41" t="s">
        <v>61</v>
      </c>
      <c r="F66" s="41" t="s">
        <v>60</v>
      </c>
      <c r="G66" s="41" t="s">
        <v>59</v>
      </c>
      <c r="H66" s="41" t="s">
        <v>58</v>
      </c>
      <c r="I66" s="41" t="s">
        <v>57</v>
      </c>
      <c r="J66" s="40" t="s">
        <v>56</v>
      </c>
      <c r="K66" s="40" t="s">
        <v>55</v>
      </c>
      <c r="L66" s="40" t="s">
        <v>54</v>
      </c>
      <c r="M66" s="40" t="s">
        <v>53</v>
      </c>
      <c r="N66" s="39" t="s">
        <v>52</v>
      </c>
      <c r="O66" s="38"/>
      <c r="P66" s="37"/>
    </row>
    <row r="67" spans="1:16" s="2" customFormat="1" ht="21.75">
      <c r="A67" s="43"/>
      <c r="B67" s="43"/>
      <c r="C67" s="43"/>
      <c r="D67" s="42"/>
      <c r="E67" s="41" t="s">
        <v>51</v>
      </c>
      <c r="F67" s="41" t="s">
        <v>50</v>
      </c>
      <c r="G67" s="41" t="s">
        <v>49</v>
      </c>
      <c r="H67" s="41" t="s">
        <v>48</v>
      </c>
      <c r="I67" s="41" t="s">
        <v>47</v>
      </c>
      <c r="J67" s="40" t="s">
        <v>46</v>
      </c>
      <c r="K67" s="40" t="s">
        <v>45</v>
      </c>
      <c r="L67" s="40" t="s">
        <v>44</v>
      </c>
      <c r="M67" s="40" t="s">
        <v>43</v>
      </c>
      <c r="N67" s="39" t="s">
        <v>42</v>
      </c>
      <c r="O67" s="38"/>
      <c r="P67" s="37"/>
    </row>
    <row r="68" spans="1:16" s="2" customFormat="1" ht="17.25" customHeight="1">
      <c r="A68" s="36"/>
      <c r="B68" s="36"/>
      <c r="C68" s="36"/>
      <c r="D68" s="35"/>
      <c r="E68" s="32" t="s">
        <v>41</v>
      </c>
      <c r="F68" s="34"/>
      <c r="G68" s="32"/>
      <c r="H68" s="32" t="s">
        <v>40</v>
      </c>
      <c r="I68" s="32"/>
      <c r="J68" s="32"/>
      <c r="K68" s="32" t="s">
        <v>39</v>
      </c>
      <c r="L68" s="33" t="s">
        <v>38</v>
      </c>
      <c r="M68" s="32" t="s">
        <v>37</v>
      </c>
      <c r="N68" s="31"/>
      <c r="O68" s="30"/>
    </row>
    <row r="69" spans="1:16" ht="21" customHeight="1">
      <c r="A69" s="7"/>
      <c r="B69" s="29" t="s">
        <v>36</v>
      </c>
      <c r="C69" s="28"/>
      <c r="D69" s="27"/>
      <c r="E69" s="22">
        <f>E70+E71+E72+E73+E74+E75</f>
        <v>454517704.6099999</v>
      </c>
      <c r="F69" s="22">
        <f>F70+F71+F72+F73+F74+F75</f>
        <v>13204382.699999999</v>
      </c>
      <c r="G69" s="22">
        <f>G70+G71+G72+G73+G74+G75</f>
        <v>11558767.389999999</v>
      </c>
      <c r="H69" s="22">
        <f>H70+H71+H72+H73+H74+H75</f>
        <v>689590.85</v>
      </c>
      <c r="I69" s="22">
        <f>I70+I71+I72+I73+I74+I75</f>
        <v>2186682</v>
      </c>
      <c r="J69" s="22">
        <f>J70+J71+J72+J73+J74+J75</f>
        <v>273218594.14999998</v>
      </c>
      <c r="K69" s="22">
        <f>K70+K71+K72+K73+K74+K75</f>
        <v>258230447.03</v>
      </c>
      <c r="L69" s="22">
        <f>L70+L71+L72+L73+L74+L75</f>
        <v>298540742.60000002</v>
      </c>
      <c r="M69" s="22">
        <f>M70+M71+M72+M73+M74+M75</f>
        <v>11810429.33</v>
      </c>
      <c r="N69" s="7"/>
      <c r="O69" s="21" t="s">
        <v>35</v>
      </c>
    </row>
    <row r="70" spans="1:16" ht="18" customHeight="1">
      <c r="A70" s="7"/>
      <c r="B70" s="20" t="s">
        <v>34</v>
      </c>
      <c r="C70" s="26"/>
      <c r="D70" s="27"/>
      <c r="E70" s="12">
        <v>88274073.400000006</v>
      </c>
      <c r="F70" s="12">
        <v>1992461</v>
      </c>
      <c r="G70" s="12">
        <v>496260.26</v>
      </c>
      <c r="H70" s="17">
        <v>0</v>
      </c>
      <c r="I70" s="12">
        <v>702100</v>
      </c>
      <c r="J70" s="12">
        <v>17585259</v>
      </c>
      <c r="K70" s="12">
        <v>37849127.259999998</v>
      </c>
      <c r="L70" s="12">
        <v>43286825</v>
      </c>
      <c r="M70" s="12">
        <v>1585535</v>
      </c>
      <c r="N70" s="7"/>
      <c r="O70" s="11" t="s">
        <v>33</v>
      </c>
    </row>
    <row r="71" spans="1:16" ht="18" customHeight="1">
      <c r="A71" s="7"/>
      <c r="B71" s="20" t="s">
        <v>32</v>
      </c>
      <c r="C71" s="26"/>
      <c r="D71" s="27"/>
      <c r="E71" s="12">
        <v>164328004.52000001</v>
      </c>
      <c r="F71" s="12">
        <v>3831352</v>
      </c>
      <c r="G71" s="12">
        <v>2824287.42</v>
      </c>
      <c r="H71" s="17">
        <v>0</v>
      </c>
      <c r="I71" s="12">
        <v>494030</v>
      </c>
      <c r="J71" s="12">
        <v>22105040</v>
      </c>
      <c r="K71" s="12">
        <v>67013646.420000002</v>
      </c>
      <c r="L71" s="12">
        <v>70445698.359999999</v>
      </c>
      <c r="M71" s="12">
        <v>3008299.33</v>
      </c>
      <c r="N71" s="7"/>
      <c r="O71" s="11" t="s">
        <v>31</v>
      </c>
    </row>
    <row r="72" spans="1:16" ht="18" customHeight="1">
      <c r="A72" s="7"/>
      <c r="B72" s="20" t="s">
        <v>30</v>
      </c>
      <c r="C72" s="26"/>
      <c r="D72" s="27"/>
      <c r="E72" s="12">
        <v>108044226.09999999</v>
      </c>
      <c r="F72" s="12">
        <v>4799335.5</v>
      </c>
      <c r="G72" s="12">
        <v>6776732.0199999996</v>
      </c>
      <c r="H72" s="12">
        <v>160912.85</v>
      </c>
      <c r="I72" s="12">
        <v>698345</v>
      </c>
      <c r="J72" s="12">
        <v>185117894.65000001</v>
      </c>
      <c r="K72" s="12">
        <v>95237123.689999998</v>
      </c>
      <c r="L72" s="12">
        <v>147999846.93000001</v>
      </c>
      <c r="M72" s="12">
        <v>4917802</v>
      </c>
      <c r="N72" s="7"/>
      <c r="O72" s="11" t="s">
        <v>29</v>
      </c>
    </row>
    <row r="73" spans="1:16" ht="18" customHeight="1">
      <c r="A73" s="16"/>
      <c r="B73" s="20" t="s">
        <v>28</v>
      </c>
      <c r="C73" s="26"/>
      <c r="D73" s="13"/>
      <c r="E73" s="12">
        <v>57866325.280000001</v>
      </c>
      <c r="F73" s="12">
        <v>1613748.6</v>
      </c>
      <c r="G73" s="12">
        <v>869855.11</v>
      </c>
      <c r="H73" s="12">
        <v>528678</v>
      </c>
      <c r="I73" s="12">
        <v>206012</v>
      </c>
      <c r="J73" s="12">
        <v>21849721.5</v>
      </c>
      <c r="K73" s="12">
        <v>31452881.010000002</v>
      </c>
      <c r="L73" s="12">
        <v>29181373.18</v>
      </c>
      <c r="M73" s="12">
        <v>1103779</v>
      </c>
      <c r="N73" s="7"/>
      <c r="O73" s="11" t="s">
        <v>27</v>
      </c>
    </row>
    <row r="74" spans="1:16" ht="18" customHeight="1">
      <c r="A74" s="16"/>
      <c r="B74" s="20" t="s">
        <v>26</v>
      </c>
      <c r="C74" s="26"/>
      <c r="D74" s="13"/>
      <c r="E74" s="12">
        <v>19198347.280000001</v>
      </c>
      <c r="F74" s="12">
        <v>545588.4</v>
      </c>
      <c r="G74" s="12">
        <v>297369.96000000002</v>
      </c>
      <c r="H74" s="17">
        <v>0</v>
      </c>
      <c r="I74" s="12">
        <v>52195</v>
      </c>
      <c r="J74" s="12">
        <v>12675808</v>
      </c>
      <c r="K74" s="12">
        <v>11365966.050000001</v>
      </c>
      <c r="L74" s="12">
        <v>1924014</v>
      </c>
      <c r="M74" s="12">
        <v>762457</v>
      </c>
      <c r="N74" s="7"/>
      <c r="O74" s="11" t="s">
        <v>25</v>
      </c>
    </row>
    <row r="75" spans="1:16" ht="18" customHeight="1">
      <c r="A75" s="16"/>
      <c r="B75" s="15" t="s">
        <v>24</v>
      </c>
      <c r="C75" s="25"/>
      <c r="D75" s="13"/>
      <c r="E75" s="12">
        <v>16806728.030000001</v>
      </c>
      <c r="F75" s="12">
        <v>421897.2</v>
      </c>
      <c r="G75" s="12">
        <v>294262.62</v>
      </c>
      <c r="H75" s="17">
        <v>0</v>
      </c>
      <c r="I75" s="12">
        <v>34000</v>
      </c>
      <c r="J75" s="12">
        <v>13884871</v>
      </c>
      <c r="K75" s="12">
        <v>15311702.6</v>
      </c>
      <c r="L75" s="12">
        <v>5702985.1299999999</v>
      </c>
      <c r="M75" s="12">
        <v>432557</v>
      </c>
      <c r="N75" s="7"/>
      <c r="O75" s="11" t="s">
        <v>23</v>
      </c>
    </row>
    <row r="76" spans="1:16" ht="21" customHeight="1">
      <c r="A76" s="16"/>
      <c r="B76" s="24" t="s">
        <v>22</v>
      </c>
      <c r="C76" s="23"/>
      <c r="D76" s="13"/>
      <c r="E76" s="22">
        <f>E77+E78+E79</f>
        <v>60066203.290000007</v>
      </c>
      <c r="F76" s="22">
        <f>F77+F78+F79</f>
        <v>848948</v>
      </c>
      <c r="G76" s="22">
        <f>G77+G78+G79</f>
        <v>1562990.27</v>
      </c>
      <c r="H76" s="22">
        <f>H77+H78+H79</f>
        <v>1406643</v>
      </c>
      <c r="I76" s="22">
        <f>I77+I78+I79</f>
        <v>276562</v>
      </c>
      <c r="J76" s="22">
        <f>J77+J78+J79</f>
        <v>29656398.780000001</v>
      </c>
      <c r="K76" s="22">
        <f>K77+K78+K79</f>
        <v>58293424.480000004</v>
      </c>
      <c r="L76" s="22">
        <f>L77+L78+L79</f>
        <v>22771543.32</v>
      </c>
      <c r="M76" s="22">
        <f>M77+M78+M79</f>
        <v>16619075.140000001</v>
      </c>
      <c r="N76" s="7"/>
      <c r="O76" s="21" t="s">
        <v>21</v>
      </c>
    </row>
    <row r="77" spans="1:16" ht="18" customHeight="1">
      <c r="A77" s="16"/>
      <c r="B77" s="20" t="s">
        <v>20</v>
      </c>
      <c r="C77" s="19"/>
      <c r="D77" s="13"/>
      <c r="E77" s="12">
        <v>12382091.67</v>
      </c>
      <c r="F77" s="12">
        <v>175473</v>
      </c>
      <c r="G77" s="12">
        <v>195508.38</v>
      </c>
      <c r="H77" s="17">
        <v>0</v>
      </c>
      <c r="I77" s="12">
        <v>33100</v>
      </c>
      <c r="J77" s="12">
        <v>9045849</v>
      </c>
      <c r="K77" s="12">
        <v>14500720.960000001</v>
      </c>
      <c r="L77" s="12">
        <v>2521311.2799999998</v>
      </c>
      <c r="M77" s="12">
        <v>593889</v>
      </c>
      <c r="N77" s="7"/>
      <c r="O77" s="11" t="s">
        <v>19</v>
      </c>
    </row>
    <row r="78" spans="1:16" ht="18" customHeight="1">
      <c r="A78" s="16"/>
      <c r="B78" s="20" t="s">
        <v>18</v>
      </c>
      <c r="C78" s="19"/>
      <c r="D78" s="13"/>
      <c r="E78" s="12">
        <v>23284696.25</v>
      </c>
      <c r="F78" s="12">
        <v>417363</v>
      </c>
      <c r="G78" s="12">
        <v>978704.75</v>
      </c>
      <c r="H78" s="12">
        <v>649030</v>
      </c>
      <c r="I78" s="12">
        <v>141472</v>
      </c>
      <c r="J78" s="12">
        <v>18427555.780000001</v>
      </c>
      <c r="K78" s="12">
        <v>25010356.710000001</v>
      </c>
      <c r="L78" s="12">
        <v>10260238</v>
      </c>
      <c r="M78" s="12">
        <v>8467596</v>
      </c>
      <c r="N78" s="7"/>
      <c r="O78" s="11" t="s">
        <v>17</v>
      </c>
    </row>
    <row r="79" spans="1:16" ht="18" customHeight="1">
      <c r="A79" s="16"/>
      <c r="B79" s="20" t="s">
        <v>16</v>
      </c>
      <c r="C79" s="19"/>
      <c r="D79" s="13"/>
      <c r="E79" s="12">
        <v>24399415.370000001</v>
      </c>
      <c r="F79" s="12">
        <v>256112</v>
      </c>
      <c r="G79" s="12">
        <v>388777.14</v>
      </c>
      <c r="H79" s="12">
        <v>757613</v>
      </c>
      <c r="I79" s="12">
        <v>101990</v>
      </c>
      <c r="J79" s="12">
        <v>2182994</v>
      </c>
      <c r="K79" s="12">
        <v>18782346.809999999</v>
      </c>
      <c r="L79" s="12">
        <v>9989994.0399999991</v>
      </c>
      <c r="M79" s="12">
        <v>7557590.1399999997</v>
      </c>
      <c r="N79" s="7"/>
      <c r="O79" s="11" t="s">
        <v>15</v>
      </c>
    </row>
    <row r="80" spans="1:16" ht="21" customHeight="1">
      <c r="A80" s="16"/>
      <c r="B80" s="24" t="s">
        <v>14</v>
      </c>
      <c r="C80" s="23"/>
      <c r="D80" s="13"/>
      <c r="E80" s="22">
        <f>E81+E82</f>
        <v>57551485.649999999</v>
      </c>
      <c r="F80" s="22">
        <f>F81+F82</f>
        <v>2865045.45</v>
      </c>
      <c r="G80" s="22">
        <f>G81+G82</f>
        <v>966486.62999999989</v>
      </c>
      <c r="H80" s="22">
        <f>H81+H82</f>
        <v>398624</v>
      </c>
      <c r="I80" s="22">
        <f>I81+I82</f>
        <v>151473.09</v>
      </c>
      <c r="J80" s="22">
        <f>J81+J82</f>
        <v>34549823</v>
      </c>
      <c r="K80" s="22">
        <f>K81+K82</f>
        <v>76634707.770000011</v>
      </c>
      <c r="L80" s="22">
        <f>L81+L82</f>
        <v>27187904.939999998</v>
      </c>
      <c r="M80" s="22">
        <f>M81+M82</f>
        <v>16349614.07</v>
      </c>
      <c r="N80" s="7"/>
      <c r="O80" s="21" t="s">
        <v>13</v>
      </c>
    </row>
    <row r="81" spans="1:15" ht="18" customHeight="1">
      <c r="A81" s="16"/>
      <c r="B81" s="20" t="s">
        <v>12</v>
      </c>
      <c r="C81" s="19"/>
      <c r="D81" s="13"/>
      <c r="E81" s="12">
        <v>54675535.789999999</v>
      </c>
      <c r="F81" s="12">
        <v>2005122.45</v>
      </c>
      <c r="G81" s="18">
        <v>585663.72</v>
      </c>
      <c r="H81" s="17">
        <v>0</v>
      </c>
      <c r="I81" s="12">
        <v>99010.09</v>
      </c>
      <c r="J81" s="12">
        <v>23798132</v>
      </c>
      <c r="K81" s="12">
        <v>44081913.950000003</v>
      </c>
      <c r="L81" s="12">
        <v>23271802.969999999</v>
      </c>
      <c r="M81" s="12">
        <v>8114224</v>
      </c>
      <c r="N81" s="7"/>
      <c r="O81" s="11" t="s">
        <v>11</v>
      </c>
    </row>
    <row r="82" spans="1:15" ht="18" customHeight="1">
      <c r="A82" s="16"/>
      <c r="B82" s="15" t="s">
        <v>10</v>
      </c>
      <c r="C82" s="14"/>
      <c r="D82" s="13"/>
      <c r="E82" s="12">
        <v>2875949.86</v>
      </c>
      <c r="F82" s="12">
        <v>859923</v>
      </c>
      <c r="G82" s="12">
        <v>380822.91</v>
      </c>
      <c r="H82" s="12">
        <v>398624</v>
      </c>
      <c r="I82" s="12">
        <v>52463</v>
      </c>
      <c r="J82" s="12">
        <v>10751691</v>
      </c>
      <c r="K82" s="12">
        <v>32552793.82</v>
      </c>
      <c r="L82" s="12">
        <v>3916101.97</v>
      </c>
      <c r="M82" s="12">
        <v>8235390.0700000003</v>
      </c>
      <c r="N82" s="7"/>
      <c r="O82" s="11" t="s">
        <v>9</v>
      </c>
    </row>
    <row r="83" spans="1:15" ht="3" customHeight="1">
      <c r="A83" s="8"/>
      <c r="B83" s="8"/>
      <c r="C83" s="8"/>
      <c r="D83" s="10"/>
      <c r="E83" s="9"/>
      <c r="F83" s="9"/>
      <c r="G83" s="9"/>
      <c r="H83" s="9"/>
      <c r="I83" s="9"/>
      <c r="J83" s="9"/>
      <c r="K83" s="9"/>
      <c r="L83" s="9"/>
      <c r="M83" s="9"/>
      <c r="N83" s="8"/>
      <c r="O83" s="8"/>
    </row>
    <row r="84" spans="1:15" ht="3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s="3" customFormat="1" ht="18" customHeight="1">
      <c r="B85" s="6" t="s">
        <v>7</v>
      </c>
      <c r="C85" s="3" t="s">
        <v>8</v>
      </c>
      <c r="I85" s="6" t="s">
        <v>7</v>
      </c>
      <c r="J85" s="4" t="s">
        <v>6</v>
      </c>
      <c r="K85" s="4"/>
    </row>
    <row r="86" spans="1:15" s="3" customFormat="1" ht="18" customHeight="1">
      <c r="B86" s="6" t="s">
        <v>4</v>
      </c>
      <c r="C86" s="3" t="s">
        <v>5</v>
      </c>
      <c r="I86" s="6" t="s">
        <v>4</v>
      </c>
      <c r="J86" s="4" t="s">
        <v>3</v>
      </c>
      <c r="K86" s="4"/>
    </row>
    <row r="87" spans="1:15" s="3" customFormat="1" ht="15.95" customHeight="1">
      <c r="B87" s="3" t="s">
        <v>2</v>
      </c>
      <c r="I87" s="5" t="s">
        <v>1</v>
      </c>
      <c r="J87" s="4" t="s">
        <v>0</v>
      </c>
    </row>
    <row r="88" spans="1:15" ht="15.95" customHeight="1">
      <c r="C88" s="2"/>
      <c r="D88" s="2"/>
      <c r="E88" s="2"/>
    </row>
  </sheetData>
  <mergeCells count="28">
    <mergeCell ref="A37:D37"/>
    <mergeCell ref="N37:O37"/>
    <mergeCell ref="A12:D12"/>
    <mergeCell ref="K6:M6"/>
    <mergeCell ref="K7:M7"/>
    <mergeCell ref="N10:O10"/>
    <mergeCell ref="A8:D8"/>
    <mergeCell ref="N8:O8"/>
    <mergeCell ref="E7:J7"/>
    <mergeCell ref="E6:J6"/>
    <mergeCell ref="N9:O9"/>
    <mergeCell ref="A9:D9"/>
    <mergeCell ref="E64:J64"/>
    <mergeCell ref="K64:M64"/>
    <mergeCell ref="E35:J35"/>
    <mergeCell ref="K35:M35"/>
    <mergeCell ref="E36:J36"/>
    <mergeCell ref="K36:M36"/>
    <mergeCell ref="A38:D38"/>
    <mergeCell ref="N38:O38"/>
    <mergeCell ref="N39:O39"/>
    <mergeCell ref="E63:J63"/>
    <mergeCell ref="K63:M63"/>
    <mergeCell ref="N67:O67"/>
    <mergeCell ref="A65:D65"/>
    <mergeCell ref="N65:O65"/>
    <mergeCell ref="A66:D66"/>
    <mergeCell ref="N66:O6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2015-09-25T04:08:27Z</dcterms:created>
  <dcterms:modified xsi:type="dcterms:W3CDTF">2015-09-25T04:09:03Z</dcterms:modified>
</cp:coreProperties>
</file>