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8445"/>
  </bookViews>
  <sheets>
    <sheet name="T3" sheetId="1" r:id="rId1"/>
  </sheets>
  <calcPr calcId="124519"/>
</workbook>
</file>

<file path=xl/calcChain.xml><?xml version="1.0" encoding="utf-8"?>
<calcChain xmlns="http://schemas.openxmlformats.org/spreadsheetml/2006/main">
  <c r="G49" i="1"/>
  <c r="E49"/>
  <c r="C49"/>
  <c r="B49"/>
  <c r="K48"/>
  <c r="I48"/>
  <c r="G48"/>
  <c r="E48"/>
  <c r="B48"/>
  <c r="K47"/>
  <c r="I47"/>
  <c r="G47"/>
  <c r="E47"/>
  <c r="C47"/>
  <c r="B47"/>
  <c r="K45"/>
  <c r="I45"/>
  <c r="G45"/>
  <c r="E45"/>
  <c r="B45"/>
  <c r="K43"/>
  <c r="I43"/>
  <c r="G43"/>
  <c r="E43"/>
  <c r="B43"/>
  <c r="C43" s="1"/>
  <c r="K42"/>
  <c r="I42"/>
  <c r="G42"/>
  <c r="E42"/>
  <c r="B42"/>
  <c r="C42" s="1"/>
  <c r="K41"/>
  <c r="I41"/>
  <c r="G41"/>
  <c r="E41"/>
  <c r="B41"/>
  <c r="K40"/>
  <c r="I40"/>
  <c r="G40"/>
  <c r="E40"/>
  <c r="B40"/>
  <c r="C40" s="1"/>
  <c r="K38"/>
  <c r="I38"/>
  <c r="G38"/>
  <c r="E38"/>
  <c r="E35" s="1"/>
  <c r="C38"/>
  <c r="B38"/>
  <c r="K37"/>
  <c r="I37"/>
  <c r="G37"/>
  <c r="E37"/>
  <c r="B37"/>
  <c r="K35"/>
  <c r="B35"/>
  <c r="C41" s="1"/>
  <c r="K34"/>
  <c r="I34"/>
  <c r="G34"/>
  <c r="E34"/>
  <c r="B34"/>
  <c r="K33"/>
  <c r="I33"/>
  <c r="G33"/>
  <c r="E33"/>
  <c r="B33"/>
  <c r="K32"/>
  <c r="I32"/>
  <c r="G32"/>
  <c r="E32"/>
  <c r="B32"/>
  <c r="C32" s="1"/>
  <c r="K30"/>
  <c r="I30"/>
  <c r="G30"/>
  <c r="E30"/>
  <c r="B30"/>
  <c r="K28"/>
  <c r="I28"/>
  <c r="G28"/>
  <c r="E28"/>
  <c r="B28"/>
  <c r="K27"/>
  <c r="I27"/>
  <c r="G27"/>
  <c r="E27"/>
  <c r="B27"/>
  <c r="K26"/>
  <c r="I26"/>
  <c r="G26"/>
  <c r="E26"/>
  <c r="B26"/>
  <c r="C26" s="1"/>
  <c r="K25"/>
  <c r="I25"/>
  <c r="G25"/>
  <c r="E25"/>
  <c r="B25"/>
  <c r="K23"/>
  <c r="I23"/>
  <c r="I20" s="1"/>
  <c r="G23"/>
  <c r="G20" s="1"/>
  <c r="E23"/>
  <c r="B23"/>
  <c r="K22"/>
  <c r="K20" s="1"/>
  <c r="I22"/>
  <c r="G22"/>
  <c r="E22"/>
  <c r="B22"/>
  <c r="B20"/>
  <c r="K19"/>
  <c r="I19"/>
  <c r="G19"/>
  <c r="E19"/>
  <c r="C19"/>
  <c r="B19"/>
  <c r="K18"/>
  <c r="I18"/>
  <c r="G18"/>
  <c r="E18"/>
  <c r="B18"/>
  <c r="K17"/>
  <c r="I17"/>
  <c r="G17"/>
  <c r="E17"/>
  <c r="B17"/>
  <c r="C17" s="1"/>
  <c r="K15"/>
  <c r="I15"/>
  <c r="G15"/>
  <c r="E15"/>
  <c r="B15"/>
  <c r="K13"/>
  <c r="I13"/>
  <c r="G13"/>
  <c r="E13"/>
  <c r="B13"/>
  <c r="K12"/>
  <c r="I12"/>
  <c r="G12"/>
  <c r="E12"/>
  <c r="B12"/>
  <c r="C12" s="1"/>
  <c r="K11"/>
  <c r="I11"/>
  <c r="G11"/>
  <c r="E11"/>
  <c r="B11"/>
  <c r="K10"/>
  <c r="I10"/>
  <c r="G10"/>
  <c r="E10"/>
  <c r="B10"/>
  <c r="K8"/>
  <c r="I8"/>
  <c r="G8"/>
  <c r="E8"/>
  <c r="C8"/>
  <c r="B8"/>
  <c r="K7"/>
  <c r="K5" s="1"/>
  <c r="I7"/>
  <c r="G7"/>
  <c r="G5" s="1"/>
  <c r="E7"/>
  <c r="B7"/>
  <c r="E5"/>
  <c r="B5"/>
  <c r="C13" s="1"/>
  <c r="I35" l="1"/>
  <c r="C11"/>
  <c r="C15"/>
  <c r="G35"/>
  <c r="I5"/>
  <c r="C10"/>
  <c r="C33"/>
  <c r="E20"/>
  <c r="C23"/>
  <c r="C28"/>
  <c r="C34"/>
  <c r="C37"/>
  <c r="C35" s="1"/>
  <c r="C48"/>
  <c r="C7"/>
  <c r="C18"/>
  <c r="C45"/>
  <c r="C5"/>
  <c r="C22"/>
  <c r="C25"/>
  <c r="C27"/>
  <c r="C30"/>
  <c r="C20" l="1"/>
</calcChain>
</file>

<file path=xl/sharedStrings.xml><?xml version="1.0" encoding="utf-8"?>
<sst xmlns="http://schemas.openxmlformats.org/spreadsheetml/2006/main" count="61" uniqueCount="27">
  <si>
    <t>ตารางที่ 3 จำนวนและร้อยละของประชากรอายุ 15 ปีขึ้นไป ที่มีงานทำ จำแนกตามอาชีพ และเพศ เป็นรายไตรมาส พ.ศ. 2557</t>
  </si>
  <si>
    <t>อาชีพ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</si>
  <si>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</si>
  <si>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</si>
  <si>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</si>
  <si>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</si>
  <si>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</si>
  <si>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</si>
  <si>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ร้อยละ</t>
  </si>
  <si>
    <t>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</si>
  <si>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</si>
  <si>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</si>
  <si>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ผู้ประกอบวิชาชีพช่างเทคนิคสาขาต่าง ๆ</t>
  </si>
  <si>
    <t xml:space="preserve">            และอาชีพที่เกี่ยวข้อง</t>
  </si>
  <si>
    <t>4. เสมียน</t>
  </si>
  <si>
    <t xml:space="preserve">5. พนักงานบริการ พนักงานในร้านค้า และตลาด </t>
  </si>
  <si>
    <t>6. ผู้ปฏิบัติงานที่มีฝีมือทางด้านการเกษตร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</si>
  <si>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</si>
  <si>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และธุรกิจการค้าที่เกี่ยวข้อง</t>
  </si>
  <si>
    <t>8. ผู้ปฏิบัติการโรงงานและเครื่องจักร และผู้ปฏิบัติงาน</t>
  </si>
  <si>
    <t xml:space="preserve">           ด้านการประกอบ</t>
  </si>
  <si>
    <t xml:space="preserve">9. อาชีพขั้นพื้นฐานต่าง ๆ ในด้านการขาย และการให้บริการ </t>
  </si>
  <si>
    <t>10. คนงานซึ่งมิได้จำแนกไว้ในหมวดอื่น</t>
  </si>
  <si>
    <t>ชาย</t>
  </si>
  <si>
    <t>หญิง</t>
  </si>
  <si>
    <t>ที่มา: การสำรวจภาวะการทำงานของประชากร สำนักงานสถิติจังหวัดระยอง</t>
  </si>
  <si>
    <t xml:space="preserve">        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</si>
</sst>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_(* #,##0_);_(* \(#,##0\);_(* &quot;-&quot;_);_(@_)"/>
  </numFmts>
  <fonts count="6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/>
    </xf>
    <xf numFmtId="187" fontId="2" fillId="0" borderId="4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/>
    <xf numFmtId="0" fontId="5" fillId="0" borderId="0" xfId="0" applyFont="1" applyAlignment="1"/>
    <xf numFmtId="3" fontId="2" fillId="0" borderId="10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/>
    <xf numFmtId="0" fontId="3" fillId="0" borderId="0" xfId="0" quotePrefix="1" applyFont="1" applyAlignment="1" applyProtection="1">
      <alignment horizontal="left" vertical="center"/>
    </xf>
    <xf numFmtId="3" fontId="3" fillId="0" borderId="10" xfId="0" applyNumberFormat="1" applyFont="1" applyBorder="1" applyAlignment="1">
      <alignment horizontal="right"/>
    </xf>
    <xf numFmtId="187" fontId="3" fillId="0" borderId="11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/>
    <xf numFmtId="0" fontId="3" fillId="0" borderId="0" xfId="0" applyFont="1" applyAlignment="1" applyProtection="1">
      <alignment horizontal="left" vertical="center"/>
    </xf>
    <xf numFmtId="188" fontId="3" fillId="0" borderId="10" xfId="1" applyNumberFormat="1" applyFont="1" applyBorder="1" applyAlignment="1">
      <alignment vertical="center"/>
    </xf>
    <xf numFmtId="0" fontId="3" fillId="0" borderId="0" xfId="0" quotePrefix="1" applyFont="1" applyBorder="1" applyAlignment="1" applyProtection="1">
      <alignment horizontal="left" vertical="center"/>
    </xf>
    <xf numFmtId="188" fontId="2" fillId="0" borderId="10" xfId="1" applyNumberFormat="1" applyFont="1" applyBorder="1" applyAlignment="1">
      <alignment vertical="center"/>
    </xf>
    <xf numFmtId="187" fontId="2" fillId="0" borderId="11" xfId="0" applyNumberFormat="1" applyFont="1" applyBorder="1" applyAlignment="1">
      <alignment horizontal="right" vertical="center"/>
    </xf>
    <xf numFmtId="188" fontId="2" fillId="0" borderId="0" xfId="1" applyNumberFormat="1" applyFont="1" applyBorder="1" applyAlignment="1">
      <alignment vertical="center"/>
    </xf>
    <xf numFmtId="188" fontId="3" fillId="0" borderId="10" xfId="1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189" fontId="3" fillId="0" borderId="10" xfId="0" applyNumberFormat="1" applyFont="1" applyBorder="1" applyAlignment="1">
      <alignment horizontal="right" vertical="center"/>
    </xf>
    <xf numFmtId="189" fontId="3" fillId="0" borderId="11" xfId="0" applyNumberFormat="1" applyFont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188" fontId="3" fillId="0" borderId="0" xfId="1" applyNumberFormat="1" applyFont="1" applyAlignment="1">
      <alignment vertical="center"/>
    </xf>
    <xf numFmtId="188" fontId="2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188" fontId="3" fillId="0" borderId="0" xfId="1" applyNumberFormat="1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abSelected="1" workbookViewId="0">
      <selection activeCell="A56" sqref="A56:IV72"/>
    </sheetView>
  </sheetViews>
  <sheetFormatPr defaultRowHeight="13.5"/>
  <cols>
    <col min="1" max="1" width="50.28515625" style="5" customWidth="1"/>
    <col min="2" max="11" width="9.140625" style="5" customWidth="1"/>
    <col min="12" max="16384" width="9.140625" style="5"/>
  </cols>
  <sheetData>
    <row r="1" spans="1:12" s="2" customFormat="1" ht="21" customHeight="1">
      <c r="A1" s="1" t="s">
        <v>0</v>
      </c>
      <c r="F1" s="1"/>
      <c r="G1" s="1"/>
      <c r="H1" s="1"/>
      <c r="I1" s="1"/>
      <c r="J1" s="1"/>
      <c r="K1" s="1"/>
      <c r="L1" s="1"/>
    </row>
    <row r="2" spans="1:12" ht="18.75">
      <c r="A2" s="3"/>
      <c r="B2" s="4"/>
      <c r="C2" s="4"/>
      <c r="D2" s="4"/>
      <c r="E2" s="4"/>
      <c r="F2" s="4"/>
      <c r="G2" s="4"/>
      <c r="H2" s="4"/>
      <c r="I2" s="4"/>
      <c r="J2" s="4"/>
    </row>
    <row r="3" spans="1:12" ht="22.5" customHeight="1">
      <c r="A3" s="6" t="s">
        <v>1</v>
      </c>
      <c r="B3" s="7" t="s">
        <v>2</v>
      </c>
      <c r="C3" s="8"/>
      <c r="D3" s="7" t="s">
        <v>3</v>
      </c>
      <c r="E3" s="9"/>
      <c r="F3" s="8" t="s">
        <v>4</v>
      </c>
      <c r="G3" s="8"/>
      <c r="H3" s="7" t="s">
        <v>5</v>
      </c>
      <c r="I3" s="9"/>
      <c r="J3" s="7" t="s">
        <v>6</v>
      </c>
      <c r="K3" s="9"/>
    </row>
    <row r="4" spans="1:12" ht="22.5" customHeight="1">
      <c r="A4" s="10"/>
      <c r="B4" s="11" t="s">
        <v>7</v>
      </c>
      <c r="C4" s="12" t="s">
        <v>8</v>
      </c>
      <c r="D4" s="11" t="s">
        <v>7</v>
      </c>
      <c r="E4" s="13" t="s">
        <v>8</v>
      </c>
      <c r="F4" s="12" t="s">
        <v>7</v>
      </c>
      <c r="G4" s="12" t="s">
        <v>8</v>
      </c>
      <c r="H4" s="11" t="s">
        <v>7</v>
      </c>
      <c r="I4" s="13" t="s">
        <v>8</v>
      </c>
      <c r="J4" s="11" t="s">
        <v>7</v>
      </c>
      <c r="K4" s="13" t="s">
        <v>8</v>
      </c>
    </row>
    <row r="5" spans="1:12" s="18" customFormat="1" ht="22.5" customHeight="1">
      <c r="A5" s="14" t="s">
        <v>9</v>
      </c>
      <c r="B5" s="15">
        <f>AVERAGE(D5,F5,H5,J5)</f>
        <v>538422.83750000002</v>
      </c>
      <c r="C5" s="16">
        <f>SUM(C7:C19)</f>
        <v>100.00000092863819</v>
      </c>
      <c r="D5" s="15">
        <v>538925.47</v>
      </c>
      <c r="E5" s="16">
        <f>SUM(E7:E19)</f>
        <v>99.999998144455859</v>
      </c>
      <c r="F5" s="15">
        <v>537400.24</v>
      </c>
      <c r="G5" s="16">
        <f>SUM(G7:G19)</f>
        <v>100</v>
      </c>
      <c r="H5" s="15">
        <v>537085.75</v>
      </c>
      <c r="I5" s="16">
        <f>SUM(I7:I19)</f>
        <v>100.00000186190007</v>
      </c>
      <c r="J5" s="17">
        <v>540279.89</v>
      </c>
      <c r="K5" s="16">
        <f>SUM(K7:K19)</f>
        <v>100.000003701785</v>
      </c>
    </row>
    <row r="6" spans="1:12" s="18" customFormat="1" ht="7.5" customHeight="1">
      <c r="A6" s="14"/>
      <c r="B6" s="19"/>
      <c r="C6" s="20"/>
      <c r="D6" s="19"/>
      <c r="E6" s="20"/>
      <c r="F6" s="19"/>
      <c r="G6" s="20"/>
      <c r="H6" s="19"/>
      <c r="I6" s="20"/>
      <c r="J6" s="21"/>
      <c r="K6" s="20"/>
    </row>
    <row r="7" spans="1:12" ht="20.25" customHeight="1">
      <c r="A7" s="22" t="s">
        <v>10</v>
      </c>
      <c r="B7" s="23">
        <f t="shared" ref="B7:B34" si="0">AVERAGE(D7,F7,H7,J7)</f>
        <v>25987.814999999999</v>
      </c>
      <c r="C7" s="24">
        <f>B7/B$5*100</f>
        <v>4.8266554072383672</v>
      </c>
      <c r="D7" s="23">
        <v>29467.58</v>
      </c>
      <c r="E7" s="24">
        <f>D7/$D$5*100</f>
        <v>5.4678395511720757</v>
      </c>
      <c r="F7" s="23">
        <v>28443.56</v>
      </c>
      <c r="G7" s="24">
        <f>F7/F$5*100</f>
        <v>5.2928074613438962</v>
      </c>
      <c r="H7" s="23">
        <v>24000.26</v>
      </c>
      <c r="I7" s="24">
        <f>H7/H$5*100</f>
        <v>4.4686085974167069</v>
      </c>
      <c r="J7" s="25">
        <v>22039.86</v>
      </c>
      <c r="K7" s="24">
        <f>J7/J$5*100</f>
        <v>4.0793411725911177</v>
      </c>
    </row>
    <row r="8" spans="1:12" ht="20.25" customHeight="1">
      <c r="A8" s="26" t="s">
        <v>11</v>
      </c>
      <c r="B8" s="23">
        <f t="shared" si="0"/>
        <v>27456.68</v>
      </c>
      <c r="C8" s="24">
        <f>B8/B$5*100</f>
        <v>5.0994642291709997</v>
      </c>
      <c r="D8" s="23">
        <v>25346.33</v>
      </c>
      <c r="E8" s="24">
        <f>D8/$D$5*100</f>
        <v>4.7031234207579766</v>
      </c>
      <c r="F8" s="23">
        <v>30475.01</v>
      </c>
      <c r="G8" s="24">
        <f>F8/F$5*100</f>
        <v>5.670821806852933</v>
      </c>
      <c r="H8" s="23">
        <v>28109.99</v>
      </c>
      <c r="I8" s="24">
        <f>H8/H$5*100</f>
        <v>5.2337992583121045</v>
      </c>
      <c r="J8" s="25">
        <v>25895.39</v>
      </c>
      <c r="K8" s="24">
        <f>J8/J$5*100</f>
        <v>4.7929583312826987</v>
      </c>
    </row>
    <row r="9" spans="1:12" ht="20.25" customHeight="1">
      <c r="A9" s="22" t="s">
        <v>12</v>
      </c>
      <c r="B9" s="23"/>
      <c r="C9" s="24"/>
      <c r="D9" s="23"/>
      <c r="E9" s="24"/>
      <c r="F9" s="23"/>
      <c r="G9" s="24"/>
      <c r="H9" s="23"/>
      <c r="I9" s="24"/>
      <c r="J9" s="25"/>
      <c r="K9" s="24"/>
    </row>
    <row r="10" spans="1:12" ht="20.25" customHeight="1">
      <c r="A10" s="22" t="s">
        <v>13</v>
      </c>
      <c r="B10" s="23">
        <f t="shared" si="0"/>
        <v>38045.93</v>
      </c>
      <c r="C10" s="24">
        <f>B10/B$5*100</f>
        <v>7.0661805833969664</v>
      </c>
      <c r="D10" s="23">
        <v>39670.300000000003</v>
      </c>
      <c r="E10" s="24">
        <f>D10/$D$5*100</f>
        <v>7.3609992862278348</v>
      </c>
      <c r="F10" s="23">
        <v>35864.82</v>
      </c>
      <c r="G10" s="24">
        <f t="shared" ref="G10:I13" si="1">F10/F$5*100</f>
        <v>6.6737633016315732</v>
      </c>
      <c r="H10" s="23">
        <v>34047.75</v>
      </c>
      <c r="I10" s="24">
        <f t="shared" si="1"/>
        <v>6.3393508392281861</v>
      </c>
      <c r="J10" s="25">
        <v>42600.85</v>
      </c>
      <c r="K10" s="24">
        <f>J10/J$5*100</f>
        <v>7.8849594050224594</v>
      </c>
    </row>
    <row r="11" spans="1:12" ht="20.25" customHeight="1">
      <c r="A11" s="26" t="s">
        <v>14</v>
      </c>
      <c r="B11" s="23">
        <f t="shared" si="0"/>
        <v>19503.772499999999</v>
      </c>
      <c r="C11" s="24">
        <f>B11/B$5*100</f>
        <v>3.6223895313504415</v>
      </c>
      <c r="D11" s="23">
        <v>20723.169999999998</v>
      </c>
      <c r="E11" s="24">
        <f>D11/$D$5*100</f>
        <v>3.8452756742040788</v>
      </c>
      <c r="F11" s="23">
        <v>14655.19</v>
      </c>
      <c r="G11" s="24">
        <f t="shared" si="1"/>
        <v>2.7270531178028503</v>
      </c>
      <c r="H11" s="23">
        <v>20048.310000000001</v>
      </c>
      <c r="I11" s="24">
        <f t="shared" si="1"/>
        <v>3.7327949959573496</v>
      </c>
      <c r="J11" s="25">
        <v>22588.42</v>
      </c>
      <c r="K11" s="24">
        <f>J11/J$5*100</f>
        <v>4.1808737319466021</v>
      </c>
    </row>
    <row r="12" spans="1:12" ht="20.25" customHeight="1">
      <c r="A12" s="22" t="s">
        <v>15</v>
      </c>
      <c r="B12" s="23">
        <f t="shared" si="0"/>
        <v>106149.86000000002</v>
      </c>
      <c r="C12" s="24">
        <f>B12/B$5*100</f>
        <v>19.714962406289093</v>
      </c>
      <c r="D12" s="23">
        <v>97359.77</v>
      </c>
      <c r="E12" s="24">
        <f>D12/$D$5*100</f>
        <v>18.065535110077469</v>
      </c>
      <c r="F12" s="23">
        <v>102834.88</v>
      </c>
      <c r="G12" s="24">
        <f t="shared" si="1"/>
        <v>19.135622269167577</v>
      </c>
      <c r="H12" s="23">
        <v>114543.08</v>
      </c>
      <c r="I12" s="24">
        <f>H12/H$5*100</f>
        <v>21.326776962524143</v>
      </c>
      <c r="J12" s="25">
        <v>109861.71</v>
      </c>
      <c r="K12" s="24">
        <f>J12/J$5*100</f>
        <v>20.334221582817012</v>
      </c>
    </row>
    <row r="13" spans="1:12" ht="20.25" customHeight="1">
      <c r="A13" s="22" t="s">
        <v>16</v>
      </c>
      <c r="B13" s="23">
        <f t="shared" si="0"/>
        <v>108636.3725</v>
      </c>
      <c r="C13" s="24">
        <f>B13/B$5*100</f>
        <v>20.176776491208916</v>
      </c>
      <c r="D13" s="23">
        <v>106763.91</v>
      </c>
      <c r="E13" s="24">
        <f>D13/$D$5*100</f>
        <v>19.810514800868479</v>
      </c>
      <c r="F13" s="23">
        <v>113635.26</v>
      </c>
      <c r="G13" s="24">
        <f t="shared" si="1"/>
        <v>21.14536830128695</v>
      </c>
      <c r="H13" s="23">
        <v>104608.01</v>
      </c>
      <c r="I13" s="24">
        <f t="shared" si="1"/>
        <v>19.476966201393353</v>
      </c>
      <c r="J13" s="25">
        <v>109538.31</v>
      </c>
      <c r="K13" s="24">
        <f>J13/J$5*100</f>
        <v>20.274363719145644</v>
      </c>
    </row>
    <row r="14" spans="1:12" ht="20.25" customHeight="1">
      <c r="A14" s="22" t="s">
        <v>17</v>
      </c>
      <c r="B14" s="23"/>
      <c r="C14" s="24"/>
      <c r="D14" s="23"/>
      <c r="E14" s="24"/>
      <c r="F14" s="23"/>
      <c r="G14" s="24"/>
      <c r="H14" s="23"/>
      <c r="I14" s="24"/>
      <c r="J14" s="25"/>
      <c r="K14" s="24"/>
    </row>
    <row r="15" spans="1:12" ht="20.25" customHeight="1">
      <c r="A15" s="22" t="s">
        <v>18</v>
      </c>
      <c r="B15" s="23">
        <f t="shared" si="0"/>
        <v>84080.992499999993</v>
      </c>
      <c r="C15" s="24">
        <f>B15/B$5*100</f>
        <v>15.616163848176292</v>
      </c>
      <c r="D15" s="23">
        <v>84205.23</v>
      </c>
      <c r="E15" s="24">
        <f>D15/$D$5*100</f>
        <v>15.624652143458723</v>
      </c>
      <c r="F15" s="23">
        <v>82557.69</v>
      </c>
      <c r="G15" s="24">
        <f>F15/F$5*100</f>
        <v>15.362421497988166</v>
      </c>
      <c r="H15" s="23">
        <v>87395.95</v>
      </c>
      <c r="I15" s="24">
        <f>H15/H$5*100</f>
        <v>16.272252615155029</v>
      </c>
      <c r="J15" s="25">
        <v>82165.100000000006</v>
      </c>
      <c r="K15" s="24">
        <f>J15/J$5*100</f>
        <v>15.207876791416391</v>
      </c>
    </row>
    <row r="16" spans="1:12" ht="20.25" customHeight="1">
      <c r="A16" s="22" t="s">
        <v>19</v>
      </c>
      <c r="B16" s="23"/>
      <c r="C16" s="24"/>
      <c r="D16" s="23"/>
      <c r="E16" s="24"/>
      <c r="F16" s="23"/>
      <c r="G16" s="24"/>
      <c r="H16" s="23"/>
      <c r="I16" s="24"/>
      <c r="J16" s="25"/>
      <c r="K16" s="24"/>
    </row>
    <row r="17" spans="1:11" s="18" customFormat="1" ht="20.25" customHeight="1">
      <c r="A17" s="22" t="s">
        <v>20</v>
      </c>
      <c r="B17" s="27">
        <f>AVERAGE(D17,F17,H17,J17)</f>
        <v>74623.24500000001</v>
      </c>
      <c r="C17" s="24">
        <f>B17/B$5*100</f>
        <v>13.859598776769941</v>
      </c>
      <c r="D17" s="27">
        <v>74616.2</v>
      </c>
      <c r="E17" s="24">
        <f>D17/$D$5*100</f>
        <v>13.845365296986243</v>
      </c>
      <c r="F17" s="27">
        <v>72538.77</v>
      </c>
      <c r="G17" s="24">
        <f t="shared" ref="G17:I19" si="2">F17/F$5*100</f>
        <v>13.498090361850229</v>
      </c>
      <c r="H17" s="27">
        <v>74468.3</v>
      </c>
      <c r="I17" s="24">
        <f t="shared" si="2"/>
        <v>13.865253360380535</v>
      </c>
      <c r="J17" s="27">
        <v>76869.710000000006</v>
      </c>
      <c r="K17" s="24">
        <f>J17/J$5*100</f>
        <v>14.227757024234236</v>
      </c>
    </row>
    <row r="18" spans="1:11" s="18" customFormat="1" ht="20.25" customHeight="1">
      <c r="A18" s="26" t="s">
        <v>21</v>
      </c>
      <c r="B18" s="27">
        <f>AVERAGE(D18,F18,H18,J18)</f>
        <v>51513.392500000002</v>
      </c>
      <c r="C18" s="24">
        <f>B18/B$5*100</f>
        <v>9.5674605369984889</v>
      </c>
      <c r="D18" s="27">
        <v>56060.74</v>
      </c>
      <c r="E18" s="24">
        <f>D18/$D$5*100</f>
        <v>10.402317782457008</v>
      </c>
      <c r="F18" s="27">
        <v>52218.1</v>
      </c>
      <c r="G18" s="24">
        <f t="shared" si="2"/>
        <v>9.7167987866920189</v>
      </c>
      <c r="H18" s="27">
        <v>49489.98</v>
      </c>
      <c r="I18" s="24">
        <f t="shared" si="2"/>
        <v>9.2145397639017599</v>
      </c>
      <c r="J18" s="27">
        <v>48284.75</v>
      </c>
      <c r="K18" s="24">
        <f>J18/J$5*100</f>
        <v>8.9369881969880467</v>
      </c>
    </row>
    <row r="19" spans="1:11" ht="20.25" customHeight="1">
      <c r="A19" s="28" t="s">
        <v>22</v>
      </c>
      <c r="B19" s="27">
        <f t="shared" si="0"/>
        <v>2424.7824999999993</v>
      </c>
      <c r="C19" s="24">
        <f>B19/B$5*100</f>
        <v>0.45034911803866406</v>
      </c>
      <c r="D19" s="27">
        <v>4712.2299999999996</v>
      </c>
      <c r="E19" s="24">
        <f>D19/$D$5*100</f>
        <v>0.87437507824597704</v>
      </c>
      <c r="F19" s="27">
        <v>4176.96</v>
      </c>
      <c r="G19" s="24">
        <f t="shared" si="2"/>
        <v>0.7772530953838056</v>
      </c>
      <c r="H19" s="27">
        <v>374.13</v>
      </c>
      <c r="I19" s="24">
        <f t="shared" si="2"/>
        <v>6.9659267630913679E-2</v>
      </c>
      <c r="J19" s="27">
        <v>435.81</v>
      </c>
      <c r="K19" s="24">
        <f>J19/J$5*100</f>
        <v>8.066374634080864E-2</v>
      </c>
    </row>
    <row r="20" spans="1:11" ht="18.75">
      <c r="A20" s="14" t="s">
        <v>23</v>
      </c>
      <c r="B20" s="29">
        <f t="shared" si="0"/>
        <v>306941.25</v>
      </c>
      <c r="C20" s="30">
        <f>SUM(C22:C34)</f>
        <v>100.00000244346434</v>
      </c>
      <c r="D20" s="29">
        <v>302890.2</v>
      </c>
      <c r="E20" s="30">
        <f>SUM(E22:E34)</f>
        <v>100.00000330152643</v>
      </c>
      <c r="F20" s="31">
        <v>305756.37</v>
      </c>
      <c r="G20" s="30">
        <f>SUM(G22:G34)</f>
        <v>99.999996729422193</v>
      </c>
      <c r="H20" s="29">
        <v>306132.09999999998</v>
      </c>
      <c r="I20" s="30">
        <f>SUM(I22:I34)</f>
        <v>100.0000032665637</v>
      </c>
      <c r="J20" s="29">
        <v>312986.33</v>
      </c>
      <c r="K20" s="30">
        <f>SUM(K22:K34)</f>
        <v>100.00000639005542</v>
      </c>
    </row>
    <row r="21" spans="1:11" ht="7.5" customHeight="1">
      <c r="A21" s="14"/>
      <c r="B21" s="27"/>
      <c r="C21" s="24"/>
      <c r="D21" s="27"/>
      <c r="E21" s="24"/>
      <c r="F21" s="27"/>
      <c r="G21" s="24"/>
      <c r="H21" s="27"/>
      <c r="I21" s="24"/>
      <c r="J21" s="27"/>
      <c r="K21" s="24"/>
    </row>
    <row r="22" spans="1:11" ht="20.25" customHeight="1">
      <c r="A22" s="22" t="s">
        <v>10</v>
      </c>
      <c r="B22" s="27">
        <f t="shared" si="0"/>
        <v>16951.927499999998</v>
      </c>
      <c r="C22" s="24">
        <f>B22/B$20*100</f>
        <v>5.5228573872035769</v>
      </c>
      <c r="D22" s="27">
        <v>20294.79</v>
      </c>
      <c r="E22" s="24">
        <f>D22/$D$20*100</f>
        <v>6.7003785530202027</v>
      </c>
      <c r="F22" s="27">
        <v>18598.16</v>
      </c>
      <c r="G22" s="24">
        <f>F22/F$20*100</f>
        <v>6.0826729464377145</v>
      </c>
      <c r="H22" s="27">
        <v>15912.98</v>
      </c>
      <c r="I22" s="24">
        <f>H22/H$20*100</f>
        <v>5.1980762553159243</v>
      </c>
      <c r="J22" s="27">
        <v>13001.78</v>
      </c>
      <c r="K22" s="24">
        <f>J22/J$20*100</f>
        <v>4.1541047495588703</v>
      </c>
    </row>
    <row r="23" spans="1:11" ht="20.25" customHeight="1">
      <c r="A23" s="26" t="s">
        <v>11</v>
      </c>
      <c r="B23" s="27">
        <f t="shared" si="0"/>
        <v>9966.3349999999991</v>
      </c>
      <c r="C23" s="24">
        <f>B23/B$20*100</f>
        <v>3.2469845613777881</v>
      </c>
      <c r="D23" s="27">
        <v>7713.52</v>
      </c>
      <c r="E23" s="24">
        <f>D23/$D$20*100</f>
        <v>2.5466390130813079</v>
      </c>
      <c r="F23" s="27">
        <v>11308.13</v>
      </c>
      <c r="G23" s="24">
        <f>F23/F$20*100</f>
        <v>3.6984119088017695</v>
      </c>
      <c r="H23" s="27">
        <v>10698.49</v>
      </c>
      <c r="I23" s="24">
        <f>H23/H$20*100</f>
        <v>3.4947298894823509</v>
      </c>
      <c r="J23" s="27">
        <v>10145.200000000001</v>
      </c>
      <c r="K23" s="24">
        <f>J23/J$20*100</f>
        <v>3.2414195214212711</v>
      </c>
    </row>
    <row r="24" spans="1:11" ht="20.25" customHeight="1">
      <c r="A24" s="22" t="s">
        <v>12</v>
      </c>
      <c r="B24" s="27"/>
      <c r="C24" s="24"/>
      <c r="D24" s="27"/>
      <c r="E24" s="24"/>
      <c r="F24" s="27"/>
      <c r="G24" s="24"/>
      <c r="H24" s="27"/>
      <c r="I24" s="24"/>
      <c r="J24" s="27"/>
      <c r="K24" s="24"/>
    </row>
    <row r="25" spans="1:11" ht="20.25" customHeight="1">
      <c r="A25" s="22" t="s">
        <v>13</v>
      </c>
      <c r="B25" s="27">
        <f t="shared" si="0"/>
        <v>23983.544999999998</v>
      </c>
      <c r="C25" s="24">
        <f>B25/B$20*100</f>
        <v>7.8137249392188233</v>
      </c>
      <c r="D25" s="27">
        <v>25146.2</v>
      </c>
      <c r="E25" s="24">
        <f>D25/$D$20*100</f>
        <v>8.3020843856948812</v>
      </c>
      <c r="F25" s="27">
        <v>21751.55</v>
      </c>
      <c r="G25" s="24">
        <f t="shared" ref="G25:I28" si="3">F25/F$20*100</f>
        <v>7.1140136835088672</v>
      </c>
      <c r="H25" s="27">
        <v>20033.53</v>
      </c>
      <c r="I25" s="24">
        <f>H25/H$20*100</f>
        <v>6.5440801536330238</v>
      </c>
      <c r="J25" s="27">
        <v>29002.9</v>
      </c>
      <c r="K25" s="24">
        <f>J25/J$20*100</f>
        <v>9.2665069429709597</v>
      </c>
    </row>
    <row r="26" spans="1:11" ht="20.25" customHeight="1">
      <c r="A26" s="26" t="s">
        <v>14</v>
      </c>
      <c r="B26" s="27">
        <f t="shared" si="0"/>
        <v>4476.0450000000001</v>
      </c>
      <c r="C26" s="24">
        <f>B26/B$20*100</f>
        <v>1.4582741811340119</v>
      </c>
      <c r="D26" s="27">
        <v>3093.23</v>
      </c>
      <c r="E26" s="24">
        <f>D26/$D$20*100</f>
        <v>1.0212380592042924</v>
      </c>
      <c r="F26" s="27">
        <v>3826.8</v>
      </c>
      <c r="G26" s="24">
        <f t="shared" si="3"/>
        <v>1.2515847175972163</v>
      </c>
      <c r="H26" s="27">
        <v>3670.71</v>
      </c>
      <c r="I26" s="24">
        <f t="shared" si="3"/>
        <v>1.1990607976099208</v>
      </c>
      <c r="J26" s="27">
        <v>7313.44</v>
      </c>
      <c r="K26" s="24">
        <f>J26/J$20*100</f>
        <v>2.336664352082086</v>
      </c>
    </row>
    <row r="27" spans="1:11" ht="20.25" customHeight="1">
      <c r="A27" s="22" t="s">
        <v>15</v>
      </c>
      <c r="B27" s="32">
        <f t="shared" si="0"/>
        <v>41789.162499999999</v>
      </c>
      <c r="C27" s="24">
        <f>B27/B$20*100</f>
        <v>13.614710469837469</v>
      </c>
      <c r="D27" s="32">
        <v>39680.44</v>
      </c>
      <c r="E27" s="24">
        <f>D27/$D$20*100</f>
        <v>13.100602132389888</v>
      </c>
      <c r="F27" s="32">
        <v>36240.6</v>
      </c>
      <c r="G27" s="24">
        <f t="shared" si="3"/>
        <v>11.852770230101829</v>
      </c>
      <c r="H27" s="32">
        <v>45885.59</v>
      </c>
      <c r="I27" s="24">
        <f t="shared" si="3"/>
        <v>14.988820185795609</v>
      </c>
      <c r="J27" s="27">
        <v>45350.02</v>
      </c>
      <c r="K27" s="24">
        <f>J27/J$20*100</f>
        <v>14.48945709545845</v>
      </c>
    </row>
    <row r="28" spans="1:11" s="18" customFormat="1" ht="20.25" customHeight="1">
      <c r="A28" s="22" t="s">
        <v>16</v>
      </c>
      <c r="B28" s="27">
        <f>AVERAGE(D28,F28,H28,J28)</f>
        <v>62231.607499999998</v>
      </c>
      <c r="C28" s="24">
        <f>B28/B$20*100</f>
        <v>20.274761864037501</v>
      </c>
      <c r="D28" s="27">
        <v>58574.400000000001</v>
      </c>
      <c r="E28" s="24">
        <f>D28/$D$20*100</f>
        <v>19.338492958834589</v>
      </c>
      <c r="F28" s="27">
        <v>66030.31</v>
      </c>
      <c r="G28" s="24">
        <f t="shared" si="3"/>
        <v>21.595726689193754</v>
      </c>
      <c r="H28" s="27">
        <v>58755.37</v>
      </c>
      <c r="I28" s="24">
        <f>H28/H$20*100</f>
        <v>19.192815781161141</v>
      </c>
      <c r="J28" s="27">
        <v>65566.350000000006</v>
      </c>
      <c r="K28" s="24">
        <f>J28/J$20*100</f>
        <v>20.948630567986786</v>
      </c>
    </row>
    <row r="29" spans="1:11" s="18" customFormat="1" ht="20.25" customHeight="1">
      <c r="A29" s="22" t="s">
        <v>17</v>
      </c>
      <c r="B29" s="27"/>
      <c r="C29" s="33"/>
      <c r="D29" s="27"/>
      <c r="E29" s="33"/>
      <c r="F29" s="27"/>
      <c r="G29" s="33"/>
      <c r="H29" s="27"/>
      <c r="I29" s="33"/>
      <c r="J29" s="27"/>
      <c r="K29" s="33"/>
    </row>
    <row r="30" spans="1:11" ht="20.25" customHeight="1">
      <c r="A30" s="22" t="s">
        <v>18</v>
      </c>
      <c r="B30" s="27">
        <f t="shared" si="0"/>
        <v>67090.60500000001</v>
      </c>
      <c r="C30" s="24">
        <f>B30/B$20*100</f>
        <v>21.857800149051329</v>
      </c>
      <c r="D30" s="27">
        <v>66276.990000000005</v>
      </c>
      <c r="E30" s="24">
        <f>D30/$D$20*100</f>
        <v>21.881523403530391</v>
      </c>
      <c r="F30" s="27">
        <v>67282.149999999994</v>
      </c>
      <c r="G30" s="24">
        <f>F30/F$20*100</f>
        <v>22.005150702175065</v>
      </c>
      <c r="H30" s="27">
        <v>70935.72</v>
      </c>
      <c r="I30" s="24">
        <f>H30/H$20*100</f>
        <v>23.171604676543232</v>
      </c>
      <c r="J30" s="27">
        <v>63867.56</v>
      </c>
      <c r="K30" s="24">
        <f>J30/J$20*100</f>
        <v>20.405862454120598</v>
      </c>
    </row>
    <row r="31" spans="1:11" ht="20.25" customHeight="1">
      <c r="A31" s="22" t="s">
        <v>19</v>
      </c>
      <c r="B31" s="27"/>
      <c r="C31" s="24"/>
      <c r="D31" s="27"/>
      <c r="E31" s="24"/>
      <c r="F31" s="27"/>
      <c r="G31" s="24"/>
      <c r="H31" s="27"/>
      <c r="I31" s="24"/>
      <c r="J31" s="27"/>
      <c r="K31" s="24"/>
    </row>
    <row r="32" spans="1:11" ht="20.25" customHeight="1">
      <c r="A32" s="22" t="s">
        <v>20</v>
      </c>
      <c r="B32" s="27">
        <f t="shared" si="0"/>
        <v>58480.517500000002</v>
      </c>
      <c r="C32" s="24">
        <f>B32/B$20*100</f>
        <v>19.052674575346259</v>
      </c>
      <c r="D32" s="27">
        <v>58698.400000000001</v>
      </c>
      <c r="E32" s="24">
        <f>D32/$D$20*100</f>
        <v>19.379431886538423</v>
      </c>
      <c r="F32" s="27">
        <v>53922.69</v>
      </c>
      <c r="G32" s="24">
        <f t="shared" ref="G32:I34" si="4">F32/F$20*100</f>
        <v>17.635835354795717</v>
      </c>
      <c r="H32" s="27">
        <v>59543.79</v>
      </c>
      <c r="I32" s="24">
        <f>H32/H$20*100</f>
        <v>19.450358195040639</v>
      </c>
      <c r="J32" s="27">
        <v>61757.19</v>
      </c>
      <c r="K32" s="24">
        <f>J32/J$20*100</f>
        <v>19.731593389398189</v>
      </c>
    </row>
    <row r="33" spans="1:11" ht="20.25" customHeight="1">
      <c r="A33" s="26" t="s">
        <v>21</v>
      </c>
      <c r="B33" s="27">
        <f t="shared" si="0"/>
        <v>20754.160000000003</v>
      </c>
      <c r="C33" s="24">
        <f>B33/B$20*100</f>
        <v>6.7616066592548263</v>
      </c>
      <c r="D33" s="27">
        <v>21342.95</v>
      </c>
      <c r="E33" s="24">
        <f>D33/$D$20*100</f>
        <v>7.0464313470690048</v>
      </c>
      <c r="F33" s="27">
        <v>24805.79</v>
      </c>
      <c r="G33" s="24">
        <f t="shared" si="4"/>
        <v>8.1129266415610584</v>
      </c>
      <c r="H33" s="27">
        <v>20321.8</v>
      </c>
      <c r="I33" s="24">
        <f t="shared" si="4"/>
        <v>6.6382453849171661</v>
      </c>
      <c r="J33" s="27">
        <v>16546.099999999999</v>
      </c>
      <c r="K33" s="24">
        <f>J33/J$20*100</f>
        <v>5.2865248140390024</v>
      </c>
    </row>
    <row r="34" spans="1:11" ht="20.25" customHeight="1">
      <c r="A34" s="28" t="s">
        <v>22</v>
      </c>
      <c r="B34" s="27">
        <f t="shared" si="0"/>
        <v>1217.3525000000002</v>
      </c>
      <c r="C34" s="24">
        <f>B34/B$20*100</f>
        <v>0.39660765700276523</v>
      </c>
      <c r="D34" s="27">
        <v>2069.29</v>
      </c>
      <c r="E34" s="24">
        <f>D34/$D$20*100</f>
        <v>0.68318156216345061</v>
      </c>
      <c r="F34" s="27">
        <v>1990.18</v>
      </c>
      <c r="G34" s="24">
        <f t="shared" si="4"/>
        <v>0.65090385524919736</v>
      </c>
      <c r="H34" s="27">
        <v>374.13</v>
      </c>
      <c r="I34" s="24">
        <f t="shared" si="4"/>
        <v>0.12221194706468221</v>
      </c>
      <c r="J34" s="27">
        <v>435.81</v>
      </c>
      <c r="K34" s="24">
        <f>J34/J$20*100</f>
        <v>0.13924250301922131</v>
      </c>
    </row>
    <row r="35" spans="1:11" ht="18.75">
      <c r="A35" s="14" t="s">
        <v>24</v>
      </c>
      <c r="B35" s="29">
        <f>AVERAGE(D35,F35,H35,J35)</f>
        <v>231481.58250000002</v>
      </c>
      <c r="C35" s="30">
        <f>SUM(C37:C49)</f>
        <v>99.999998920000451</v>
      </c>
      <c r="D35" s="29">
        <v>236035.27</v>
      </c>
      <c r="E35" s="30">
        <f>SUM(E37:E49)</f>
        <v>99.999995763345026</v>
      </c>
      <c r="F35" s="29">
        <v>231643.86</v>
      </c>
      <c r="G35" s="30">
        <f>SUM(G37:G49)</f>
        <v>99.99999568302826</v>
      </c>
      <c r="H35" s="29">
        <v>230953.65</v>
      </c>
      <c r="I35" s="30">
        <f>SUM(I37:I49)</f>
        <v>100</v>
      </c>
      <c r="J35" s="29">
        <v>227293.55</v>
      </c>
      <c r="K35" s="30">
        <f>SUM(K37:K49)</f>
        <v>100.00000439959693</v>
      </c>
    </row>
    <row r="36" spans="1:11" ht="7.5" customHeight="1">
      <c r="A36" s="14"/>
      <c r="B36" s="27"/>
      <c r="C36" s="24"/>
      <c r="D36" s="27"/>
      <c r="E36" s="24"/>
      <c r="F36" s="27"/>
      <c r="G36" s="24"/>
      <c r="H36" s="27"/>
      <c r="I36" s="24"/>
      <c r="J36" s="27"/>
      <c r="K36" s="24"/>
    </row>
    <row r="37" spans="1:11" ht="20.25" customHeight="1">
      <c r="A37" s="22" t="s">
        <v>10</v>
      </c>
      <c r="B37" s="27">
        <f t="shared" ref="B37:B42" si="5">AVERAGE(D37,F37,H37,J37)</f>
        <v>9035.8874999999989</v>
      </c>
      <c r="C37" s="24">
        <f>B37/B$35*100</f>
        <v>3.9035016965118587</v>
      </c>
      <c r="D37" s="27">
        <v>9172.7999999999993</v>
      </c>
      <c r="E37" s="24">
        <f>D37/$D$35*100</f>
        <v>3.8861988718889342</v>
      </c>
      <c r="F37" s="27">
        <v>9845.39</v>
      </c>
      <c r="G37" s="24">
        <f>F37/F$35*100</f>
        <v>4.2502270511292632</v>
      </c>
      <c r="H37" s="27">
        <v>8087.28</v>
      </c>
      <c r="I37" s="24">
        <f>H37/H$35*100</f>
        <v>3.5016896247363918</v>
      </c>
      <c r="J37" s="27">
        <v>9038.08</v>
      </c>
      <c r="K37" s="24">
        <f>J37/J$35*100</f>
        <v>3.9763908830672934</v>
      </c>
    </row>
    <row r="38" spans="1:11" ht="20.25" customHeight="1">
      <c r="A38" s="26" t="s">
        <v>11</v>
      </c>
      <c r="B38" s="27">
        <f t="shared" si="5"/>
        <v>17490.345000000001</v>
      </c>
      <c r="C38" s="24">
        <f>B38/B$35*100</f>
        <v>7.5558257426376452</v>
      </c>
      <c r="D38" s="27">
        <v>17632.810000000001</v>
      </c>
      <c r="E38" s="24">
        <f>D38/$D$35*100</f>
        <v>7.4704132140929618</v>
      </c>
      <c r="F38" s="27">
        <v>19166.88</v>
      </c>
      <c r="G38" s="24">
        <f>F38/F$35*100</f>
        <v>8.2742879522038706</v>
      </c>
      <c r="H38" s="27">
        <v>17411.5</v>
      </c>
      <c r="I38" s="24">
        <f>H38/H$35*100</f>
        <v>7.5389585745884515</v>
      </c>
      <c r="J38" s="27">
        <v>15750.19</v>
      </c>
      <c r="K38" s="24">
        <f>J38/J$35*100</f>
        <v>6.9294487239079157</v>
      </c>
    </row>
    <row r="39" spans="1:11" ht="20.25" customHeight="1">
      <c r="A39" s="22" t="s">
        <v>12</v>
      </c>
      <c r="B39" s="27"/>
      <c r="C39" s="24"/>
      <c r="D39" s="27"/>
      <c r="E39" s="24"/>
      <c r="F39" s="27"/>
      <c r="G39" s="24"/>
      <c r="H39" s="27"/>
      <c r="I39" s="24"/>
      <c r="J39" s="27"/>
      <c r="K39" s="24"/>
    </row>
    <row r="40" spans="1:11" ht="20.25" customHeight="1">
      <c r="A40" s="22" t="s">
        <v>13</v>
      </c>
      <c r="B40" s="27">
        <f t="shared" si="5"/>
        <v>14062.3825</v>
      </c>
      <c r="C40" s="24">
        <f>B40/B$35*100</f>
        <v>6.0749465888933081</v>
      </c>
      <c r="D40" s="27">
        <v>14524.09</v>
      </c>
      <c r="E40" s="24">
        <f>D40/$D$35*100</f>
        <v>6.1533558099177297</v>
      </c>
      <c r="F40" s="27">
        <v>14113.27</v>
      </c>
      <c r="G40" s="24">
        <f>F40/F$35*100</f>
        <v>6.092658790956083</v>
      </c>
      <c r="H40" s="27">
        <v>14014.22</v>
      </c>
      <c r="I40" s="24">
        <f>H40/H$35*100</f>
        <v>6.0679794408964742</v>
      </c>
      <c r="J40" s="27">
        <v>13597.95</v>
      </c>
      <c r="K40" s="24">
        <f>J40/J$35*100</f>
        <v>5.9825498787801061</v>
      </c>
    </row>
    <row r="41" spans="1:11" ht="20.25" customHeight="1">
      <c r="A41" s="26" t="s">
        <v>14</v>
      </c>
      <c r="B41" s="27">
        <f t="shared" si="5"/>
        <v>15027.727500000001</v>
      </c>
      <c r="C41" s="24">
        <f>B41/B$35*100</f>
        <v>6.4919754469019155</v>
      </c>
      <c r="D41" s="27">
        <v>17629.939999999999</v>
      </c>
      <c r="E41" s="24">
        <f>D41/$D$35*100</f>
        <v>7.4691972941162561</v>
      </c>
      <c r="F41" s="27">
        <v>10828.39</v>
      </c>
      <c r="G41" s="24">
        <f>F41/F$35*100</f>
        <v>4.674585374289653</v>
      </c>
      <c r="H41" s="27">
        <v>16377.6</v>
      </c>
      <c r="I41" s="24">
        <f>H41/H$35*100</f>
        <v>7.0912929932044815</v>
      </c>
      <c r="J41" s="27">
        <v>15274.98</v>
      </c>
      <c r="K41" s="24">
        <f>J41/J$35*100</f>
        <v>6.7203754791985952</v>
      </c>
    </row>
    <row r="42" spans="1:11" ht="20.25" customHeight="1">
      <c r="A42" s="22" t="s">
        <v>15</v>
      </c>
      <c r="B42" s="32">
        <f t="shared" si="5"/>
        <v>64360.7</v>
      </c>
      <c r="C42" s="24">
        <f>B42/B$35*100</f>
        <v>27.803810266417194</v>
      </c>
      <c r="D42" s="32">
        <v>57679.34</v>
      </c>
      <c r="E42" s="24">
        <f>D42/$D$35*100</f>
        <v>24.436746254066183</v>
      </c>
      <c r="F42" s="32">
        <v>66594.28</v>
      </c>
      <c r="G42" s="24">
        <f>F42/F$35*100</f>
        <v>28.748562556331088</v>
      </c>
      <c r="H42" s="32">
        <v>68657.490000000005</v>
      </c>
      <c r="I42" s="24">
        <f>H42/H$35*100</f>
        <v>29.72782201103988</v>
      </c>
      <c r="J42" s="27">
        <v>64511.69</v>
      </c>
      <c r="K42" s="24">
        <f>J42/J$35*100</f>
        <v>28.382543191392806</v>
      </c>
    </row>
    <row r="43" spans="1:11" s="18" customFormat="1" ht="20.25" customHeight="1">
      <c r="A43" s="22" t="s">
        <v>16</v>
      </c>
      <c r="B43" s="27">
        <f>AVERAGE(D43,F43,H43,J43)</f>
        <v>46404.762500000004</v>
      </c>
      <c r="C43" s="24">
        <f>B43/B$35*100</f>
        <v>20.046848651555248</v>
      </c>
      <c r="D43" s="27">
        <v>48189.51</v>
      </c>
      <c r="E43" s="24">
        <f>D43/$D$35*100</f>
        <v>20.416232709628524</v>
      </c>
      <c r="F43" s="27">
        <v>47604.94</v>
      </c>
      <c r="G43" s="24">
        <f>F43/F$35*100</f>
        <v>20.550918120601168</v>
      </c>
      <c r="H43" s="27">
        <v>45852.639999999999</v>
      </c>
      <c r="I43" s="24">
        <f>H43/H$35*100</f>
        <v>19.853611319847079</v>
      </c>
      <c r="J43" s="27">
        <v>43971.96</v>
      </c>
      <c r="K43" s="24">
        <f>J43/J$35*100</f>
        <v>19.345889929564656</v>
      </c>
    </row>
    <row r="44" spans="1:11" s="18" customFormat="1" ht="20.25" customHeight="1">
      <c r="A44" s="22" t="s">
        <v>17</v>
      </c>
      <c r="B44" s="29"/>
      <c r="C44" s="33"/>
      <c r="D44" s="29"/>
      <c r="E44" s="33"/>
      <c r="F44" s="29"/>
      <c r="G44" s="33"/>
      <c r="H44" s="29"/>
      <c r="I44" s="33"/>
      <c r="J44" s="29"/>
      <c r="K44" s="33"/>
    </row>
    <row r="45" spans="1:11" ht="20.25" customHeight="1">
      <c r="A45" s="22" t="s">
        <v>18</v>
      </c>
      <c r="B45" s="27">
        <f>AVERAGE(D45,F45,H45,J45)</f>
        <v>16990.385000000002</v>
      </c>
      <c r="C45" s="24">
        <f>B45/B$35*100</f>
        <v>7.3398431168924638</v>
      </c>
      <c r="D45" s="27">
        <v>17928.23</v>
      </c>
      <c r="E45" s="24">
        <f>D45/$D$35*100</f>
        <v>7.5955724752491447</v>
      </c>
      <c r="F45" s="27">
        <v>15275.54</v>
      </c>
      <c r="G45" s="24">
        <f>F45/F$35*100</f>
        <v>6.594407466703414</v>
      </c>
      <c r="H45" s="27">
        <v>16460.23</v>
      </c>
      <c r="I45" s="24">
        <f>H45/H$35*100</f>
        <v>7.1270707347556526</v>
      </c>
      <c r="J45" s="27">
        <v>18297.54</v>
      </c>
      <c r="K45" s="24">
        <f>J45/J$35*100</f>
        <v>8.0501800425045076</v>
      </c>
    </row>
    <row r="46" spans="1:11" ht="20.25" customHeight="1">
      <c r="A46" s="22" t="s">
        <v>19</v>
      </c>
      <c r="B46" s="27"/>
      <c r="C46" s="24"/>
      <c r="D46" s="27"/>
      <c r="E46" s="24"/>
      <c r="F46" s="27"/>
      <c r="G46" s="24"/>
      <c r="H46" s="27"/>
      <c r="I46" s="24"/>
      <c r="J46" s="27"/>
      <c r="K46" s="24"/>
    </row>
    <row r="47" spans="1:11" ht="20.25" customHeight="1">
      <c r="A47" s="22" t="s">
        <v>20</v>
      </c>
      <c r="B47" s="27">
        <f>AVERAGE(D47,F47,H47,J47)</f>
        <v>16142.73</v>
      </c>
      <c r="C47" s="24">
        <f>B47/B$35*100</f>
        <v>6.973656316696383</v>
      </c>
      <c r="D47" s="27">
        <v>15917.81</v>
      </c>
      <c r="E47" s="24">
        <f>D47/$D$35*100</f>
        <v>6.7438268865496243</v>
      </c>
      <c r="F47" s="27">
        <v>18616.080000000002</v>
      </c>
      <c r="G47" s="24">
        <f>F47/F$35*100</f>
        <v>8.0365091481380091</v>
      </c>
      <c r="H47" s="27">
        <v>14924.51</v>
      </c>
      <c r="I47" s="24">
        <f>H47/H$35*100</f>
        <v>6.4621234607030464</v>
      </c>
      <c r="J47" s="27">
        <v>15112.52</v>
      </c>
      <c r="K47" s="24">
        <f>J47/J$35*100</f>
        <v>6.6488996278161006</v>
      </c>
    </row>
    <row r="48" spans="1:11" ht="20.25" customHeight="1">
      <c r="A48" s="26" t="s">
        <v>21</v>
      </c>
      <c r="B48" s="27">
        <f>AVERAGE(D48,F48,H48,J48)</f>
        <v>30759.229999999996</v>
      </c>
      <c r="C48" s="24">
        <f>B48/B$35*100</f>
        <v>13.287981561124843</v>
      </c>
      <c r="D48" s="27">
        <v>34717.79</v>
      </c>
      <c r="E48" s="24">
        <f>D48/$D$35*100</f>
        <v>14.708729758904255</v>
      </c>
      <c r="F48" s="27">
        <v>27412.3</v>
      </c>
      <c r="G48" s="24">
        <f>F48/F$35*100</f>
        <v>11.833812474028019</v>
      </c>
      <c r="H48" s="27">
        <v>29168.18</v>
      </c>
      <c r="I48" s="24">
        <f>H48/H$35*100</f>
        <v>12.629451840228548</v>
      </c>
      <c r="J48" s="27">
        <v>31738.65</v>
      </c>
      <c r="K48" s="24">
        <f>J48/J$35*100</f>
        <v>13.963726643364938</v>
      </c>
    </row>
    <row r="49" spans="1:11" ht="20.25" customHeight="1">
      <c r="A49" s="28" t="s">
        <v>22</v>
      </c>
      <c r="B49" s="27">
        <f>AVERAGE(D49,F49,H49,J49)</f>
        <v>1207.43</v>
      </c>
      <c r="C49" s="24">
        <f>B49/B$35*100</f>
        <v>0.52160953236960006</v>
      </c>
      <c r="D49" s="27">
        <v>2642.94</v>
      </c>
      <c r="E49" s="24">
        <f>D49/$D$35*100</f>
        <v>1.1197224889314212</v>
      </c>
      <c r="F49" s="27">
        <v>2186.7800000000002</v>
      </c>
      <c r="G49" s="24">
        <f>F49/F$35*100</f>
        <v>0.9440267486476871</v>
      </c>
      <c r="H49" s="34">
        <v>0</v>
      </c>
      <c r="I49" s="35">
        <v>0</v>
      </c>
      <c r="J49" s="34">
        <v>0</v>
      </c>
      <c r="K49" s="35">
        <v>0</v>
      </c>
    </row>
    <row r="50" spans="1:11" ht="7.5" customHeight="1">
      <c r="A50" s="10"/>
      <c r="B50" s="36"/>
      <c r="C50" s="37"/>
      <c r="D50" s="36"/>
      <c r="E50" s="38"/>
      <c r="F50" s="37"/>
      <c r="G50" s="38"/>
      <c r="H50" s="36"/>
      <c r="I50" s="38"/>
      <c r="J50" s="36"/>
      <c r="K50" s="38"/>
    </row>
    <row r="51" spans="1:11" ht="14.25" customHeight="1">
      <c r="A51" s="3"/>
      <c r="B51" s="4"/>
      <c r="C51" s="4"/>
      <c r="D51" s="4"/>
      <c r="E51" s="4"/>
      <c r="F51" s="4"/>
      <c r="G51" s="4"/>
      <c r="H51" s="4"/>
      <c r="I51" s="4"/>
      <c r="J51" s="4"/>
    </row>
    <row r="52" spans="1:11" ht="18.75">
      <c r="A52" s="39" t="s">
        <v>25</v>
      </c>
      <c r="B52" s="2"/>
      <c r="C52" s="2"/>
      <c r="D52" s="1"/>
      <c r="E52" s="1"/>
      <c r="F52" s="1"/>
      <c r="G52" s="1"/>
      <c r="H52" s="1"/>
      <c r="I52" s="1"/>
      <c r="J52" s="1"/>
    </row>
    <row r="53" spans="1:11" ht="18.75">
      <c r="A53" s="39" t="s">
        <v>26</v>
      </c>
      <c r="B53" s="2"/>
      <c r="C53" s="2"/>
      <c r="D53" s="1"/>
      <c r="E53" s="1"/>
      <c r="F53" s="1"/>
      <c r="G53" s="1"/>
      <c r="H53" s="1"/>
      <c r="I53" s="1"/>
      <c r="J53" s="1"/>
    </row>
    <row r="54" spans="1:11" ht="18.75">
      <c r="A54" s="3"/>
      <c r="B54" s="4"/>
      <c r="C54" s="40"/>
      <c r="G54" s="4"/>
      <c r="I54" s="4"/>
      <c r="J54" s="4"/>
    </row>
    <row r="55" spans="1:11" ht="18.75">
      <c r="C55" s="40"/>
    </row>
    <row r="56" spans="1:11" ht="18.75">
      <c r="C56" s="43"/>
      <c r="E56" s="41"/>
    </row>
    <row r="57" spans="1:11" ht="18.75">
      <c r="C57" s="41"/>
      <c r="E57" s="43"/>
    </row>
    <row r="58" spans="1:11" ht="18.75">
      <c r="C58" s="41"/>
      <c r="E58" s="41"/>
    </row>
    <row r="59" spans="1:11" ht="18.75">
      <c r="C59" s="41"/>
      <c r="E59" s="41"/>
    </row>
    <row r="60" spans="1:11" ht="18.75">
      <c r="C60" s="41"/>
      <c r="E60" s="41"/>
    </row>
    <row r="61" spans="1:11" ht="18.75">
      <c r="C61" s="43"/>
      <c r="E61" s="41"/>
    </row>
    <row r="62" spans="1:11" ht="18.75">
      <c r="C62" s="41"/>
      <c r="E62" s="43"/>
    </row>
    <row r="63" spans="1:11" ht="18.75">
      <c r="C63" s="43"/>
      <c r="E63" s="41"/>
    </row>
    <row r="64" spans="1:11" ht="18.75">
      <c r="C64" s="41"/>
      <c r="E64" s="43"/>
    </row>
    <row r="65" spans="3:5" ht="18.75">
      <c r="C65" s="41"/>
      <c r="E65" s="41"/>
    </row>
    <row r="66" spans="3:5" ht="18.75">
      <c r="C66" s="44"/>
      <c r="E66" s="41"/>
    </row>
    <row r="67" spans="3:5" ht="18.75">
      <c r="C67" s="42"/>
      <c r="D67" s="4"/>
      <c r="E67" s="44"/>
    </row>
    <row r="68" spans="3:5" ht="18.75">
      <c r="C68" s="42"/>
      <c r="D68" s="42"/>
      <c r="E68" s="42"/>
    </row>
    <row r="69" spans="3:5" ht="18.75">
      <c r="C69" s="41"/>
      <c r="E69" s="42"/>
    </row>
    <row r="70" spans="3:5" ht="18.75">
      <c r="C70" s="41"/>
      <c r="D70" s="41"/>
      <c r="E70" s="41"/>
    </row>
    <row r="71" spans="3:5" ht="18.75">
      <c r="C71" s="43"/>
      <c r="E71" s="41"/>
    </row>
    <row r="72" spans="3:5" ht="18.75">
      <c r="C72" s="41"/>
      <c r="E72" s="43"/>
    </row>
    <row r="73" spans="3:5" ht="18.75">
      <c r="C73" s="41"/>
      <c r="E73" s="41"/>
    </row>
    <row r="74" spans="3:5" ht="18.75">
      <c r="C74" s="41"/>
      <c r="E74" s="41"/>
    </row>
    <row r="75" spans="3:5" ht="18.75">
      <c r="C75" s="41"/>
      <c r="E75" s="41"/>
    </row>
    <row r="76" spans="3:5" ht="18.75">
      <c r="C76" s="43"/>
      <c r="E76" s="41"/>
    </row>
    <row r="77" spans="3:5" ht="18.75">
      <c r="C77" s="41"/>
      <c r="E77" s="43"/>
    </row>
    <row r="78" spans="3:5" ht="18.75">
      <c r="C78" s="43"/>
      <c r="E78" s="41"/>
    </row>
    <row r="79" spans="3:5" ht="18.75">
      <c r="C79" s="41"/>
      <c r="E79" s="43"/>
    </row>
    <row r="80" spans="3:5" ht="18.75">
      <c r="C80" s="41"/>
      <c r="E80" s="41"/>
    </row>
    <row r="81" spans="3:5" ht="18.75">
      <c r="C81" s="44"/>
      <c r="E81" s="41"/>
    </row>
    <row r="82" spans="3:5" ht="18.75">
      <c r="E82" s="44"/>
    </row>
  </sheetData>
  <mergeCells count="5">
    <mergeCell ref="B3:C3"/>
    <mergeCell ref="D3:E3"/>
    <mergeCell ref="F3:G3"/>
    <mergeCell ref="H3:I3"/>
    <mergeCell ref="J3:K3"/>
  </mergeCells>
  <printOptions horizontalCentered="1"/>
  <pageMargins left="0" right="0" top="0.98425196850393704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2015-03-01T07:28:03Z</dcterms:created>
  <dcterms:modified xsi:type="dcterms:W3CDTF">2015-03-01T07:33:19Z</dcterms:modified>
</cp:coreProperties>
</file>