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0" windowWidth="10515" windowHeight="7500"/>
  </bookViews>
  <sheets>
    <sheet name="ตารางที่3" sheetId="1" r:id="rId1"/>
  </sheets>
  <definedNames>
    <definedName name="_xlnm.Print_Area" localSheetId="0">ตารางที่3!$A$1:$E$44</definedName>
  </definedNames>
  <calcPr calcId="125725"/>
</workbook>
</file>

<file path=xl/calcChain.xml><?xml version="1.0" encoding="utf-8"?>
<calcChain xmlns="http://schemas.openxmlformats.org/spreadsheetml/2006/main">
  <c r="D37" i="1"/>
  <c r="D33"/>
  <c r="D31"/>
  <c r="D28"/>
  <c r="D24"/>
  <c r="C22"/>
  <c r="C20"/>
  <c r="C18"/>
  <c r="C16"/>
  <c r="C14"/>
  <c r="C13"/>
  <c r="C12"/>
  <c r="C10"/>
  <c r="C9"/>
  <c r="C7"/>
  <c r="E5"/>
  <c r="E39" s="1"/>
  <c r="D5"/>
  <c r="C5" s="1"/>
  <c r="C24" s="1"/>
  <c r="C26" l="1"/>
  <c r="C28"/>
  <c r="C29"/>
  <c r="C31"/>
  <c r="C32"/>
  <c r="C33"/>
  <c r="C35"/>
  <c r="C37"/>
  <c r="C39"/>
  <c r="D26"/>
  <c r="D29"/>
  <c r="D32"/>
  <c r="D35"/>
  <c r="D39"/>
  <c r="E24"/>
  <c r="E28"/>
  <c r="E31"/>
  <c r="E33"/>
  <c r="E37"/>
  <c r="E26"/>
  <c r="E29"/>
  <c r="E32"/>
  <c r="E35"/>
</calcChain>
</file>

<file path=xl/sharedStrings.xml><?xml version="1.0" encoding="utf-8"?>
<sst xmlns="http://schemas.openxmlformats.org/spreadsheetml/2006/main" count="50" uniqueCount="32">
  <si>
    <t xml:space="preserve">ตารางที่ 3    ประชากรอายุ 15 ปีขึ้นไป ที่มีงานทำ จำแนกตามอาชีพและเพศ </t>
  </si>
  <si>
    <t xml:space="preserve">                เดือนมิถุนายน พ.ศ. 2558</t>
  </si>
  <si>
    <t>เดือนพฤศจิกายน พ.ศ. 2556</t>
  </si>
  <si>
    <t>อาชีพ</t>
  </si>
  <si>
    <t>รวม</t>
  </si>
  <si>
    <t>ชาย</t>
  </si>
  <si>
    <t>หญิง</t>
  </si>
  <si>
    <t>จำนวน (คน)</t>
  </si>
  <si>
    <t>ยอดรวม</t>
  </si>
  <si>
    <t xml:space="preserve">1. ผู้บัญญัติกฎหมาย ข้าราชการระดับอาวุโส </t>
  </si>
  <si>
    <t>และผู้จัดการ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</si>
  <si>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</si>
  <si>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</si>
  <si>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</si>
  <si>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</si>
  <si>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</si>
  <si>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</si>
  <si>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>และการประมง</t>
  </si>
  <si>
    <t xml:space="preserve">7. ผู้ปฏิบัติงานด้านความสามารถทางฝีมือ </t>
  </si>
  <si>
    <t xml:space="preserve">และธุรกิจการค้าที่เกี่ยวข้อง </t>
  </si>
  <si>
    <t xml:space="preserve">8. ผู้ปฏิบัติการโรงงานและเครื่องจักร </t>
  </si>
  <si>
    <t>และผู้ปฏิบัติงานด้านการประกอบ</t>
  </si>
  <si>
    <t xml:space="preserve">9. อาชีพขั้นพื้นฐานต่างๆ ในด้านการขาย </t>
  </si>
  <si>
    <t>และการให้บริการ</t>
  </si>
  <si>
    <t>10. คนงานซึ่งมิได้จำแนกไว้ในหมวดอื่น</t>
  </si>
  <si>
    <t>ร้อยละ</t>
  </si>
  <si>
    <t xml:space="preserve">และผู้จัดการ  </t>
  </si>
  <si>
    <t xml:space="preserve">และธุรกิจอื่นๆที่เกี่ยวข้อง </t>
  </si>
  <si>
    <t xml:space="preserve"> -</t>
  </si>
  <si>
    <t>.. จำนวนเล็กน้อย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</si>
  <si>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</si>
  <si>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    เดือนมิถุนายน พ.ศ. 2558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</si>
</sst>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(* #,##0_);_(* \(#,##0\);_(* &quot;-&quot;_);_(@_)"/>
  </numFmts>
  <fonts count="7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8"/>
      <color theme="0"/>
      <name val="TH SarabunPSK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35">
    <xf numFmtId="0" fontId="0" fillId="0" borderId="0" xfId="0"/>
    <xf numFmtId="0" fontId="3" fillId="0" borderId="0" xfId="1" applyFont="1"/>
    <xf numFmtId="0" fontId="4" fillId="0" borderId="0" xfId="1" applyFont="1"/>
    <xf numFmtId="0" fontId="3" fillId="0" borderId="0" xfId="0" applyFont="1"/>
    <xf numFmtId="0" fontId="4" fillId="0" borderId="0" xfId="0" applyFont="1"/>
    <xf numFmtId="0" fontId="3" fillId="0" borderId="1" xfId="1" applyFont="1" applyBorder="1" applyAlignment="1">
      <alignment horizontal="right" vertical="center"/>
    </xf>
    <xf numFmtId="0" fontId="3" fillId="0" borderId="0" xfId="1" applyFont="1" applyBorder="1" applyAlignment="1">
      <alignment horizontal="center" vertical="center"/>
    </xf>
    <xf numFmtId="3" fontId="3" fillId="0" borderId="0" xfId="1" applyNumberFormat="1" applyFont="1" applyFill="1" applyBorder="1" applyAlignment="1">
      <alignment horizontal="right"/>
    </xf>
    <xf numFmtId="3" fontId="3" fillId="0" borderId="0" xfId="1" applyNumberFormat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3" fontId="3" fillId="0" borderId="0" xfId="1" applyNumberFormat="1" applyFont="1"/>
    <xf numFmtId="3" fontId="3" fillId="0" borderId="0" xfId="1" applyNumberFormat="1" applyFont="1" applyAlignment="1">
      <alignment horizontal="right"/>
    </xf>
    <xf numFmtId="0" fontId="4" fillId="0" borderId="0" xfId="1" quotePrefix="1" applyFont="1" applyAlignment="1" applyProtection="1">
      <alignment horizontal="left" vertical="center"/>
    </xf>
    <xf numFmtId="3" fontId="4" fillId="0" borderId="0" xfId="1" applyNumberFormat="1" applyFont="1" applyBorder="1" applyAlignment="1">
      <alignment horizontal="right"/>
    </xf>
    <xf numFmtId="3" fontId="4" fillId="0" borderId="0" xfId="1" applyNumberFormat="1" applyFont="1" applyAlignment="1">
      <alignment horizontal="right"/>
    </xf>
    <xf numFmtId="187" fontId="4" fillId="0" borderId="0" xfId="1" applyNumberFormat="1" applyFont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 applyProtection="1">
      <alignment horizontal="left" vertical="center"/>
    </xf>
    <xf numFmtId="0" fontId="4" fillId="0" borderId="0" xfId="1" quotePrefix="1" applyFont="1" applyBorder="1" applyAlignment="1" applyProtection="1">
      <alignment horizontal="left" vertical="center"/>
    </xf>
    <xf numFmtId="188" fontId="4" fillId="0" borderId="0" xfId="1" applyNumberFormat="1" applyFont="1" applyBorder="1" applyAlignment="1">
      <alignment horizontal="right"/>
    </xf>
    <xf numFmtId="187" fontId="3" fillId="0" borderId="0" xfId="1" applyNumberFormat="1" applyFont="1" applyAlignment="1">
      <alignment horizontal="right" vertical="center"/>
    </xf>
    <xf numFmtId="187" fontId="3" fillId="0" borderId="0" xfId="1" applyNumberFormat="1" applyFont="1" applyAlignment="1">
      <alignment vertical="center"/>
    </xf>
    <xf numFmtId="187" fontId="4" fillId="0" borderId="0" xfId="1" applyNumberFormat="1" applyFont="1" applyAlignment="1">
      <alignment horizontal="right" vertical="center"/>
    </xf>
    <xf numFmtId="187" fontId="4" fillId="0" borderId="0" xfId="1" applyNumberFormat="1" applyFont="1"/>
    <xf numFmtId="0" fontId="4" fillId="0" borderId="3" xfId="1" quotePrefix="1" applyFont="1" applyBorder="1" applyAlignment="1" applyProtection="1">
      <alignment horizontal="left" vertical="center"/>
    </xf>
    <xf numFmtId="187" fontId="4" fillId="0" borderId="3" xfId="1" applyNumberFormat="1" applyFont="1" applyBorder="1" applyAlignment="1">
      <alignment horizontal="right" vertical="center"/>
    </xf>
    <xf numFmtId="2" fontId="4" fillId="0" borderId="3" xfId="1" applyNumberFormat="1" applyFont="1" applyBorder="1" applyAlignment="1">
      <alignment horizontal="right" vertical="center"/>
    </xf>
    <xf numFmtId="0" fontId="5" fillId="0" borderId="0" xfId="0" applyFont="1"/>
    <xf numFmtId="187" fontId="5" fillId="0" borderId="0" xfId="0" applyNumberFormat="1" applyFont="1" applyFill="1" applyBorder="1" applyAlignment="1">
      <alignment horizontal="right"/>
    </xf>
    <xf numFmtId="0" fontId="5" fillId="0" borderId="0" xfId="0" applyFont="1" applyBorder="1"/>
    <xf numFmtId="0" fontId="6" fillId="0" borderId="0" xfId="0" applyFont="1"/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</cellXfs>
  <cellStyles count="9">
    <cellStyle name="Comma 2" xfId="2"/>
    <cellStyle name="Comma 2 2" xfId="3"/>
    <cellStyle name="Normal 2" xfId="1"/>
    <cellStyle name="Normal 2 2" xfId="4"/>
    <cellStyle name="เครื่องหมายจุลภาค 2" xfId="5"/>
    <cellStyle name="เครื่องหมายจุลภาค 3" xfId="6"/>
    <cellStyle name="ปกติ" xfId="0" builtinId="0"/>
    <cellStyle name="ปกติ 2" xfId="7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K56"/>
  <sheetViews>
    <sheetView showGridLines="0" tabSelected="1" view="pageBreakPreview" topLeftCell="A34" zoomScale="80" zoomScaleNormal="75" zoomScaleSheetLayoutView="80" workbookViewId="0">
      <selection activeCell="C29" sqref="C29"/>
    </sheetView>
  </sheetViews>
  <sheetFormatPr defaultRowHeight="26.25" customHeight="1"/>
  <cols>
    <col min="1" max="1" width="9.140625" style="1" customWidth="1"/>
    <col min="2" max="2" width="40.42578125" style="1" customWidth="1"/>
    <col min="3" max="5" width="18.7109375" style="2" customWidth="1"/>
    <col min="6" max="6" width="13.5703125" style="2" customWidth="1"/>
    <col min="7" max="7" width="12.42578125" style="2" customWidth="1"/>
    <col min="8" max="8" width="11.140625" style="2" customWidth="1"/>
    <col min="9" max="16384" width="9.140625" style="2"/>
  </cols>
  <sheetData>
    <row r="1" spans="1:9" s="1" customFormat="1" ht="27.75">
      <c r="A1" s="1" t="s">
        <v>0</v>
      </c>
      <c r="C1" s="2"/>
      <c r="D1" s="2"/>
      <c r="E1" s="2"/>
    </row>
    <row r="2" spans="1:9" s="4" customFormat="1" ht="27.75">
      <c r="A2" s="3" t="s">
        <v>1</v>
      </c>
      <c r="B2" s="3" t="s">
        <v>2</v>
      </c>
    </row>
    <row r="3" spans="1:9" s="1" customFormat="1" ht="27.75">
      <c r="A3" s="32" t="s">
        <v>3</v>
      </c>
      <c r="B3" s="32"/>
      <c r="C3" s="5" t="s">
        <v>4</v>
      </c>
      <c r="D3" s="5" t="s">
        <v>5</v>
      </c>
      <c r="E3" s="5" t="s">
        <v>6</v>
      </c>
    </row>
    <row r="4" spans="1:9" s="1" customFormat="1" ht="24.95" customHeight="1">
      <c r="A4" s="6"/>
      <c r="B4" s="6"/>
      <c r="C4" s="33" t="s">
        <v>7</v>
      </c>
      <c r="D4" s="33"/>
      <c r="E4" s="33"/>
    </row>
    <row r="5" spans="1:9" s="9" customFormat="1" ht="24" customHeight="1">
      <c r="A5" s="34" t="s">
        <v>8</v>
      </c>
      <c r="B5" s="34"/>
      <c r="C5" s="7">
        <f>D5+E5</f>
        <v>322032</v>
      </c>
      <c r="D5" s="7">
        <f>SUM(D7:D20)</f>
        <v>177353</v>
      </c>
      <c r="E5" s="7">
        <f>SUM(E7:E20)</f>
        <v>144679</v>
      </c>
      <c r="F5" s="7"/>
      <c r="G5" s="7"/>
      <c r="H5" s="7"/>
      <c r="I5" s="8"/>
    </row>
    <row r="6" spans="1:9" s="9" customFormat="1" ht="3.75" customHeight="1">
      <c r="A6" s="10"/>
      <c r="B6" s="10"/>
      <c r="C6" s="11"/>
      <c r="D6" s="12"/>
      <c r="E6" s="11"/>
    </row>
    <row r="7" spans="1:9" s="17" customFormat="1" ht="24" customHeight="1">
      <c r="A7" s="13" t="s">
        <v>9</v>
      </c>
      <c r="B7" s="13"/>
      <c r="C7" s="14">
        <f>D7+E7</f>
        <v>3047</v>
      </c>
      <c r="D7" s="15">
        <v>2016</v>
      </c>
      <c r="E7" s="15">
        <v>1031</v>
      </c>
      <c r="F7" s="16"/>
      <c r="G7" s="16"/>
      <c r="H7" s="16"/>
    </row>
    <row r="8" spans="1:9" s="17" customFormat="1" ht="24" customHeight="1">
      <c r="A8" s="13"/>
      <c r="B8" s="18" t="s">
        <v>10</v>
      </c>
      <c r="C8" s="14"/>
      <c r="D8" s="15"/>
      <c r="E8" s="15"/>
    </row>
    <row r="9" spans="1:9" s="17" customFormat="1" ht="24" customHeight="1">
      <c r="A9" s="18" t="s">
        <v>11</v>
      </c>
      <c r="B9" s="18"/>
      <c r="C9" s="14">
        <f t="shared" ref="C9:C22" si="0">D9+E9</f>
        <v>7329</v>
      </c>
      <c r="D9" s="15">
        <v>2664</v>
      </c>
      <c r="E9" s="15">
        <v>4665</v>
      </c>
      <c r="F9" s="16"/>
      <c r="G9" s="16"/>
      <c r="H9" s="16"/>
    </row>
    <row r="10" spans="1:9" s="17" customFormat="1" ht="24" customHeight="1">
      <c r="A10" s="13" t="s">
        <v>12</v>
      </c>
      <c r="B10" s="13"/>
      <c r="C10" s="14">
        <f t="shared" si="0"/>
        <v>2928</v>
      </c>
      <c r="D10" s="15">
        <v>1222</v>
      </c>
      <c r="E10" s="15">
        <v>1706</v>
      </c>
      <c r="F10" s="16"/>
      <c r="G10" s="16"/>
      <c r="H10" s="16"/>
    </row>
    <row r="11" spans="1:9" ht="24" customHeight="1">
      <c r="A11" s="13"/>
      <c r="B11" s="13" t="s">
        <v>13</v>
      </c>
      <c r="C11" s="14"/>
      <c r="D11" s="15"/>
      <c r="E11" s="15"/>
    </row>
    <row r="12" spans="1:9" ht="24" customHeight="1">
      <c r="A12" s="18" t="s">
        <v>14</v>
      </c>
      <c r="B12" s="18"/>
      <c r="C12" s="14">
        <f t="shared" si="0"/>
        <v>6313</v>
      </c>
      <c r="D12" s="15">
        <v>2345</v>
      </c>
      <c r="E12" s="15">
        <v>3968</v>
      </c>
      <c r="F12" s="16"/>
      <c r="G12" s="16"/>
      <c r="H12" s="16"/>
    </row>
    <row r="13" spans="1:9" ht="24" customHeight="1">
      <c r="A13" s="13" t="s">
        <v>15</v>
      </c>
      <c r="B13" s="13"/>
      <c r="C13" s="14">
        <f>D13+E13</f>
        <v>28048</v>
      </c>
      <c r="D13" s="15">
        <v>11275</v>
      </c>
      <c r="E13" s="15">
        <v>16773</v>
      </c>
      <c r="F13" s="16"/>
      <c r="G13" s="16"/>
      <c r="H13" s="16"/>
    </row>
    <row r="14" spans="1:9" ht="24" customHeight="1">
      <c r="A14" s="13" t="s">
        <v>16</v>
      </c>
      <c r="B14" s="13"/>
      <c r="C14" s="14">
        <f t="shared" si="0"/>
        <v>228347</v>
      </c>
      <c r="D14" s="15">
        <v>129842</v>
      </c>
      <c r="E14" s="15">
        <v>98505</v>
      </c>
      <c r="F14" s="16"/>
      <c r="G14" s="16"/>
      <c r="H14" s="16"/>
    </row>
    <row r="15" spans="1:9" ht="24" customHeight="1">
      <c r="B15" s="18" t="s">
        <v>17</v>
      </c>
      <c r="C15" s="14"/>
      <c r="D15" s="15"/>
      <c r="E15" s="15"/>
    </row>
    <row r="16" spans="1:9" ht="24" customHeight="1">
      <c r="A16" s="13" t="s">
        <v>18</v>
      </c>
      <c r="B16" s="13"/>
      <c r="C16" s="14">
        <f t="shared" si="0"/>
        <v>10226</v>
      </c>
      <c r="D16" s="15">
        <v>8354</v>
      </c>
      <c r="E16" s="15">
        <v>1872</v>
      </c>
      <c r="F16" s="16"/>
      <c r="G16" s="16"/>
      <c r="H16" s="16"/>
    </row>
    <row r="17" spans="1:9" ht="24" customHeight="1">
      <c r="B17" s="18" t="s">
        <v>19</v>
      </c>
      <c r="C17" s="14"/>
      <c r="D17" s="15"/>
      <c r="E17" s="15"/>
    </row>
    <row r="18" spans="1:9" ht="24" customHeight="1">
      <c r="A18" s="13" t="s">
        <v>20</v>
      </c>
      <c r="B18" s="13"/>
      <c r="C18" s="14">
        <f t="shared" si="0"/>
        <v>3529</v>
      </c>
      <c r="D18" s="15">
        <v>2880</v>
      </c>
      <c r="E18" s="15">
        <v>649</v>
      </c>
      <c r="F18" s="16"/>
      <c r="G18" s="16"/>
      <c r="H18" s="16"/>
    </row>
    <row r="19" spans="1:9" ht="24" customHeight="1">
      <c r="B19" s="18" t="s">
        <v>21</v>
      </c>
      <c r="C19" s="14"/>
      <c r="D19" s="15"/>
      <c r="E19" s="15"/>
    </row>
    <row r="20" spans="1:9" ht="24" customHeight="1">
      <c r="A20" s="18" t="s">
        <v>22</v>
      </c>
      <c r="B20" s="18"/>
      <c r="C20" s="14">
        <f t="shared" si="0"/>
        <v>32265</v>
      </c>
      <c r="D20" s="15">
        <v>16755</v>
      </c>
      <c r="E20" s="15">
        <v>15510</v>
      </c>
      <c r="F20" s="16"/>
      <c r="G20" s="16"/>
      <c r="H20" s="16"/>
    </row>
    <row r="21" spans="1:9" ht="24" customHeight="1">
      <c r="B21" s="18" t="s">
        <v>23</v>
      </c>
      <c r="C21" s="14"/>
      <c r="D21" s="15"/>
      <c r="E21" s="15"/>
    </row>
    <row r="22" spans="1:9" ht="24" customHeight="1">
      <c r="A22" s="19" t="s">
        <v>24</v>
      </c>
      <c r="B22" s="19"/>
      <c r="C22" s="20">
        <f t="shared" si="0"/>
        <v>0</v>
      </c>
      <c r="D22" s="20">
        <v>0</v>
      </c>
      <c r="E22" s="20">
        <v>0</v>
      </c>
      <c r="F22" s="16"/>
      <c r="G22" s="16"/>
      <c r="H22" s="16"/>
    </row>
    <row r="23" spans="1:9" ht="24.95" customHeight="1">
      <c r="A23" s="2"/>
      <c r="B23" s="2"/>
      <c r="C23" s="34" t="s">
        <v>25</v>
      </c>
      <c r="D23" s="34"/>
      <c r="E23" s="34"/>
    </row>
    <row r="24" spans="1:9" s="9" customFormat="1" ht="24.95" customHeight="1">
      <c r="A24" s="34" t="s">
        <v>8</v>
      </c>
      <c r="B24" s="34"/>
      <c r="C24" s="21">
        <f>+C5/$C$5*100</f>
        <v>100</v>
      </c>
      <c r="D24" s="21">
        <f>+D5/$D$5*100</f>
        <v>100</v>
      </c>
      <c r="E24" s="21">
        <f>+E5/$E$5*100</f>
        <v>100</v>
      </c>
      <c r="F24" s="22"/>
      <c r="G24" s="22"/>
      <c r="H24" s="22"/>
      <c r="I24" s="22"/>
    </row>
    <row r="25" spans="1:9" s="9" customFormat="1" ht="1.5" customHeight="1">
      <c r="A25" s="10"/>
      <c r="B25" s="10"/>
      <c r="C25" s="21"/>
      <c r="D25" s="23"/>
      <c r="E25" s="21"/>
    </row>
    <row r="26" spans="1:9" s="17" customFormat="1" ht="24" customHeight="1">
      <c r="A26" s="13" t="s">
        <v>9</v>
      </c>
      <c r="B26" s="13"/>
      <c r="C26" s="21">
        <f t="shared" ref="C26:C39" si="1">+C7/$C$5*100</f>
        <v>0.94617926168827948</v>
      </c>
      <c r="D26" s="23">
        <f>+D7/$D$5*100</f>
        <v>1.1367160408902022</v>
      </c>
      <c r="E26" s="23">
        <f>+E7/$E$5*100</f>
        <v>0.71261205841898267</v>
      </c>
      <c r="F26" s="16"/>
      <c r="G26" s="16"/>
      <c r="H26" s="16"/>
      <c r="I26" s="22"/>
    </row>
    <row r="27" spans="1:9" s="17" customFormat="1" ht="24" customHeight="1">
      <c r="B27" s="18" t="s">
        <v>26</v>
      </c>
      <c r="C27" s="21"/>
      <c r="D27" s="23"/>
      <c r="E27" s="23"/>
      <c r="G27" s="22"/>
      <c r="H27" s="22"/>
      <c r="I27" s="22"/>
    </row>
    <row r="28" spans="1:9" s="17" customFormat="1" ht="24" customHeight="1">
      <c r="A28" s="18" t="s">
        <v>11</v>
      </c>
      <c r="B28" s="18"/>
      <c r="C28" s="21">
        <f t="shared" si="1"/>
        <v>2.275860784021464</v>
      </c>
      <c r="D28" s="23">
        <f>+D9/$D$5*100</f>
        <v>1.5020890540334813</v>
      </c>
      <c r="E28" s="23">
        <f>+E9/$E$5*100</f>
        <v>3.2243794883846308</v>
      </c>
      <c r="F28" s="16"/>
      <c r="G28" s="16"/>
      <c r="H28" s="16"/>
      <c r="I28" s="22"/>
    </row>
    <row r="29" spans="1:9" s="17" customFormat="1" ht="24" customHeight="1">
      <c r="A29" s="13" t="s">
        <v>12</v>
      </c>
      <c r="B29" s="13"/>
      <c r="C29" s="21">
        <f t="shared" si="1"/>
        <v>0.90922641228200918</v>
      </c>
      <c r="D29" s="23">
        <f>+D10/$D$5*100</f>
        <v>0.68902133034118396</v>
      </c>
      <c r="E29" s="23">
        <f>+E10/$E$5*100</f>
        <v>1.1791621451627396</v>
      </c>
      <c r="F29" s="16"/>
      <c r="G29" s="16"/>
      <c r="H29" s="16"/>
      <c r="I29" s="22"/>
    </row>
    <row r="30" spans="1:9" ht="24" customHeight="1">
      <c r="B30" s="18" t="s">
        <v>13</v>
      </c>
      <c r="C30" s="21"/>
      <c r="D30" s="23"/>
      <c r="E30" s="23"/>
      <c r="G30" s="22"/>
      <c r="H30" s="22"/>
      <c r="I30" s="22"/>
    </row>
    <row r="31" spans="1:9" ht="24" customHeight="1">
      <c r="A31" s="18" t="s">
        <v>14</v>
      </c>
      <c r="B31" s="18"/>
      <c r="C31" s="21">
        <f t="shared" si="1"/>
        <v>1.9603641874099469</v>
      </c>
      <c r="D31" s="23">
        <f>+D12/$D$5*100</f>
        <v>1.3222217836743668</v>
      </c>
      <c r="E31" s="23">
        <f>+E12/$E$5*100+0.02</f>
        <v>2.7626233247395962</v>
      </c>
      <c r="F31" s="16"/>
      <c r="G31" s="16"/>
      <c r="H31" s="16"/>
      <c r="I31" s="22"/>
    </row>
    <row r="32" spans="1:9" ht="24" customHeight="1">
      <c r="A32" s="13" t="s">
        <v>15</v>
      </c>
      <c r="B32" s="13"/>
      <c r="C32" s="21">
        <f t="shared" si="1"/>
        <v>8.7096934466140024</v>
      </c>
      <c r="D32" s="23">
        <f>+D13/$D$5*100</f>
        <v>6.3573776592445581</v>
      </c>
      <c r="E32" s="23">
        <f>+E13/$E$5*100</f>
        <v>11.593251266597088</v>
      </c>
      <c r="F32" s="16"/>
      <c r="G32" s="16"/>
      <c r="H32" s="16"/>
      <c r="I32" s="22"/>
    </row>
    <row r="33" spans="1:11" ht="24" customHeight="1">
      <c r="A33" s="13" t="s">
        <v>16</v>
      </c>
      <c r="B33" s="13"/>
      <c r="C33" s="21">
        <f t="shared" si="1"/>
        <v>70.908170616584684</v>
      </c>
      <c r="D33" s="23">
        <f>+D14/$D$5*100</f>
        <v>73.211053661342078</v>
      </c>
      <c r="E33" s="23">
        <f>+E14/$E$5*100</f>
        <v>68.085209325472249</v>
      </c>
      <c r="F33" s="16"/>
      <c r="G33" s="16"/>
      <c r="H33" s="16"/>
      <c r="I33" s="22"/>
    </row>
    <row r="34" spans="1:11" ht="24" customHeight="1">
      <c r="B34" s="18" t="s">
        <v>17</v>
      </c>
      <c r="C34" s="21"/>
      <c r="D34" s="23"/>
      <c r="E34" s="23"/>
      <c r="G34" s="22"/>
      <c r="H34" s="22"/>
      <c r="I34" s="22"/>
    </row>
    <row r="35" spans="1:11" ht="24" customHeight="1">
      <c r="A35" s="13" t="s">
        <v>18</v>
      </c>
      <c r="B35" s="13"/>
      <c r="C35" s="21">
        <f t="shared" si="1"/>
        <v>3.1754608237690665</v>
      </c>
      <c r="D35" s="23">
        <f>+D16/$D$5*100</f>
        <v>4.7103798638872751</v>
      </c>
      <c r="E35" s="23">
        <f>+E16/$E$5*100</f>
        <v>1.293898907236019</v>
      </c>
      <c r="F35" s="16"/>
      <c r="G35" s="16"/>
      <c r="H35" s="16"/>
      <c r="I35" s="22"/>
    </row>
    <row r="36" spans="1:11" ht="24" customHeight="1">
      <c r="B36" s="18" t="s">
        <v>27</v>
      </c>
      <c r="C36" s="21"/>
      <c r="D36" s="23"/>
      <c r="E36" s="23"/>
      <c r="G36" s="22"/>
      <c r="H36" s="22"/>
      <c r="I36" s="22"/>
    </row>
    <row r="37" spans="1:11" ht="24" customHeight="1">
      <c r="A37" s="13" t="s">
        <v>20</v>
      </c>
      <c r="B37" s="13"/>
      <c r="C37" s="21">
        <f t="shared" si="1"/>
        <v>1.0958538281909873</v>
      </c>
      <c r="D37" s="23">
        <f>+D18/$D$5*100</f>
        <v>1.6238800584145743</v>
      </c>
      <c r="E37" s="23">
        <f>+E18/$E$5*100</f>
        <v>0.44857926858770103</v>
      </c>
      <c r="F37" s="16"/>
      <c r="G37" s="16"/>
      <c r="H37" s="16"/>
      <c r="I37" s="22"/>
    </row>
    <row r="38" spans="1:11" ht="24" customHeight="1">
      <c r="B38" s="18" t="s">
        <v>21</v>
      </c>
      <c r="C38" s="21"/>
      <c r="D38" s="23"/>
      <c r="E38" s="23"/>
      <c r="G38" s="22"/>
      <c r="H38" s="22"/>
      <c r="I38" s="22"/>
    </row>
    <row r="39" spans="1:11" ht="24" customHeight="1">
      <c r="A39" s="18" t="s">
        <v>22</v>
      </c>
      <c r="B39" s="18"/>
      <c r="C39" s="21">
        <f t="shared" si="1"/>
        <v>10.019190639439559</v>
      </c>
      <c r="D39" s="23">
        <f>+D20/$D$5*100+0.02</f>
        <v>9.4672605481722876</v>
      </c>
      <c r="E39" s="23">
        <f>+E20/$E$5*100</f>
        <v>10.720284215400991</v>
      </c>
      <c r="F39" s="16"/>
      <c r="G39" s="16"/>
      <c r="H39" s="16"/>
      <c r="I39" s="22"/>
    </row>
    <row r="40" spans="1:11" ht="24" customHeight="1">
      <c r="B40" s="18" t="s">
        <v>23</v>
      </c>
      <c r="C40" s="21"/>
      <c r="D40" s="23"/>
      <c r="E40" s="24"/>
      <c r="G40" s="22"/>
      <c r="H40" s="22"/>
      <c r="I40" s="22"/>
    </row>
    <row r="41" spans="1:11" ht="24" customHeight="1">
      <c r="A41" s="25" t="s">
        <v>24</v>
      </c>
      <c r="B41" s="25"/>
      <c r="C41" s="26" t="s">
        <v>28</v>
      </c>
      <c r="D41" s="26" t="s">
        <v>28</v>
      </c>
      <c r="E41" s="27" t="s">
        <v>28</v>
      </c>
      <c r="G41" s="22"/>
      <c r="H41" s="22"/>
      <c r="I41" s="22"/>
    </row>
    <row r="42" spans="1:11" s="28" customFormat="1" ht="6.75" customHeight="1">
      <c r="A42" s="28" t="s">
        <v>29</v>
      </c>
      <c r="B42" s="29"/>
      <c r="F42" s="30"/>
      <c r="G42" s="30"/>
      <c r="H42" s="30"/>
      <c r="I42" s="30"/>
      <c r="J42" s="30"/>
      <c r="K42" s="30"/>
    </row>
    <row r="43" spans="1:11" s="31" customFormat="1" ht="30.75" customHeight="1">
      <c r="A43" s="31" t="s">
        <v>30</v>
      </c>
    </row>
    <row r="44" spans="1:11" s="31" customFormat="1" ht="27" customHeight="1">
      <c r="A44" s="31" t="s">
        <v>31</v>
      </c>
      <c r="B44" s="31" t="s">
        <v>2</v>
      </c>
    </row>
    <row r="45" spans="1:11" ht="24" customHeight="1"/>
    <row r="46" spans="1:11" ht="24" customHeight="1"/>
    <row r="47" spans="1:11" ht="24" customHeight="1"/>
    <row r="48" spans="1:11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</sheetData>
  <mergeCells count="5">
    <mergeCell ref="A3:B3"/>
    <mergeCell ref="C4:E4"/>
    <mergeCell ref="A5:B5"/>
    <mergeCell ref="C23:E23"/>
    <mergeCell ref="A24:B24"/>
  </mergeCells>
  <printOptions horizontalCentered="1"/>
  <pageMargins left="0.98425196850393704" right="0.78740157480314965" top="0.70866141732283472" bottom="0.23622047244094491" header="0.31496062992125984" footer="0.62992125984251968"/>
  <pageSetup paperSize="9" scale="82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2015-12-16T06:30:09Z</dcterms:created>
  <dcterms:modified xsi:type="dcterms:W3CDTF">2015-12-16T06:50:44Z</dcterms:modified>
</cp:coreProperties>
</file>