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3" sheetId="1" r:id="rId1"/>
  </sheets>
  <calcPr calcId="144525"/>
</workbook>
</file>

<file path=xl/calcChain.xml><?xml version="1.0" encoding="utf-8"?>
<calcChain xmlns="http://schemas.openxmlformats.org/spreadsheetml/2006/main">
  <c r="L12" i="1" l="1"/>
  <c r="O12" i="1"/>
  <c r="F13" i="1"/>
  <c r="F12" i="1" s="1"/>
  <c r="G13" i="1"/>
  <c r="G12" i="1" s="1"/>
  <c r="H13" i="1"/>
  <c r="I13" i="1"/>
  <c r="J13" i="1"/>
  <c r="J12" i="1" s="1"/>
  <c r="K13" i="1"/>
  <c r="K12" i="1" s="1"/>
  <c r="L13" i="1"/>
  <c r="M13" i="1"/>
  <c r="N13" i="1"/>
  <c r="N12" i="1" s="1"/>
  <c r="F39" i="1"/>
  <c r="G39" i="1"/>
  <c r="H39" i="1"/>
  <c r="I39" i="1"/>
  <c r="J39" i="1"/>
  <c r="K39" i="1"/>
  <c r="L39" i="1"/>
  <c r="M39" i="1"/>
  <c r="N39" i="1"/>
  <c r="F46" i="1"/>
  <c r="G46" i="1"/>
  <c r="H46" i="1"/>
  <c r="H12" i="1" s="1"/>
  <c r="I46" i="1"/>
  <c r="I12" i="1" s="1"/>
  <c r="J46" i="1"/>
  <c r="K46" i="1"/>
  <c r="L46" i="1"/>
  <c r="M46" i="1"/>
  <c r="M12" i="1" s="1"/>
  <c r="N46" i="1"/>
</calcChain>
</file>

<file path=xl/sharedStrings.xml><?xml version="1.0" encoding="utf-8"?>
<sst xmlns="http://schemas.openxmlformats.org/spreadsheetml/2006/main" count="151" uniqueCount="101">
  <si>
    <t xml:space="preserve"> Source:   Samutsakhon Provincial Local Office</t>
  </si>
  <si>
    <t xml:space="preserve">      ที่มา:  สำนักงานท้องถิ่นจังหวัดสมุทรสาคร</t>
  </si>
  <si>
    <t xml:space="preserve">Am Phang </t>
  </si>
  <si>
    <t>-</t>
  </si>
  <si>
    <t xml:space="preserve">        อำแพง</t>
  </si>
  <si>
    <t xml:space="preserve">Suan Som </t>
  </si>
  <si>
    <t xml:space="preserve">        สวนส้ม</t>
  </si>
  <si>
    <t>Klong Tan</t>
  </si>
  <si>
    <t xml:space="preserve">        คลองตัน</t>
  </si>
  <si>
    <t xml:space="preserve">Jed Reaw </t>
  </si>
  <si>
    <t xml:space="preserve">        เจ็ดริ้ว</t>
  </si>
  <si>
    <t xml:space="preserve">Lak Song </t>
  </si>
  <si>
    <t xml:space="preserve">        หลักสอง</t>
  </si>
  <si>
    <t xml:space="preserve">Ban Phaeo </t>
  </si>
  <si>
    <t xml:space="preserve">        บ้านแพ้ว</t>
  </si>
  <si>
    <t xml:space="preserve">Lak Sam </t>
  </si>
  <si>
    <t xml:space="preserve">        หลักสาม</t>
  </si>
  <si>
    <t>Ban Phaeo District</t>
  </si>
  <si>
    <t>อำเภอบ้านแพ้ว</t>
  </si>
  <si>
    <t xml:space="preserve">Nong Nok Khai </t>
  </si>
  <si>
    <t xml:space="preserve">        หนองนกไข่</t>
  </si>
  <si>
    <t xml:space="preserve">Bang Yang </t>
  </si>
  <si>
    <t xml:space="preserve">        บางยาง</t>
  </si>
  <si>
    <t xml:space="preserve">Kae Rai </t>
  </si>
  <si>
    <t xml:space="preserve">        แคราย</t>
  </si>
  <si>
    <t xml:space="preserve">Tha Sao </t>
  </si>
  <si>
    <t xml:space="preserve">        ท่าเสา</t>
  </si>
  <si>
    <t xml:space="preserve">Klong Madue </t>
  </si>
  <si>
    <t xml:space="preserve">        คลองมะเดื่อ</t>
  </si>
  <si>
    <t xml:space="preserve">Tha Mai </t>
  </si>
  <si>
    <t xml:space="preserve">        ท่าไม้</t>
  </si>
  <si>
    <t>Krathum Baen District</t>
  </si>
  <si>
    <t>อำเภอกระทุ่มแบน</t>
  </si>
  <si>
    <t xml:space="preserve"> 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</si>
  <si>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</si>
  <si>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</si>
  <si>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</si>
  <si>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</si>
  <si>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</si>
  <si>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</si>
  <si>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</si>
  <si>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</si>
  <si>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</si>
  <si>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</si>
  <si>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</si>
  <si>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</si>
  <si>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</si>
  <si>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</si>
  <si>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</si>
  <si>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</si>
  <si>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</si>
  <si>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</si>
  <si>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</si>
  <si>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</si>
  <si>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</si>
  <si>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</si>
  <si>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</si>
  <si>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</si>
  <si>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</si>
  <si>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</si>
  <si>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</si>
  <si>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</si>
  <si>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</si>
  <si>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</si>
  <si>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</si>
  <si>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รายได้ </t>
  </si>
  <si>
    <t>Fiscal Year 2014 (Contd.)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</si>
  <si>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</si>
  <si>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</si>
  <si>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</si>
  <si>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 xml:space="preserve">ตาราง   </t>
  </si>
  <si>
    <t xml:space="preserve">Pan Thai Norasing </t>
  </si>
  <si>
    <t xml:space="preserve">        พันท้ายนรสิงห์</t>
  </si>
  <si>
    <t xml:space="preserve">Na Khok </t>
  </si>
  <si>
    <t xml:space="preserve">        นาโคก</t>
  </si>
  <si>
    <t xml:space="preserve">Ka Long </t>
  </si>
  <si>
    <t xml:space="preserve">        กาหลง</t>
  </si>
  <si>
    <t xml:space="preserve">Ban Bo </t>
  </si>
  <si>
    <t xml:space="preserve">        บ้านบ่อ</t>
  </si>
  <si>
    <t>Chai Mongkol</t>
  </si>
  <si>
    <t xml:space="preserve">        ชัยมงคล</t>
  </si>
  <si>
    <t xml:space="preserve">Ban Khao </t>
  </si>
  <si>
    <t xml:space="preserve">        บ้านเกาะ</t>
  </si>
  <si>
    <t xml:space="preserve">Bang Thorat </t>
  </si>
  <si>
    <t xml:space="preserve">        บางโทรัด</t>
  </si>
  <si>
    <t xml:space="preserve">Khok Kham </t>
  </si>
  <si>
    <t xml:space="preserve">        โคกขาม</t>
  </si>
  <si>
    <t xml:space="preserve">Khok Kra Bue </t>
  </si>
  <si>
    <t xml:space="preserve">        คอกกระบือ</t>
  </si>
  <si>
    <t xml:space="preserve">Bang Nam Jued </t>
  </si>
  <si>
    <t xml:space="preserve">        บางน้ำจืด</t>
  </si>
  <si>
    <t xml:space="preserve">Tha Chai </t>
  </si>
  <si>
    <t xml:space="preserve">        ท่าทราย</t>
  </si>
  <si>
    <t xml:space="preserve">Bang Krachao </t>
  </si>
  <si>
    <t xml:space="preserve">        บางกระเจ้า</t>
  </si>
  <si>
    <t>Mueang Samut Sakhon District</t>
  </si>
  <si>
    <t>อำเภอเมืองสมุทรสาคร</t>
  </si>
  <si>
    <t>Total</t>
  </si>
  <si>
    <t>ยอดรวม</t>
  </si>
  <si>
    <t>Fiscal Year 2014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</si>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</sst>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3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0"/>
      <color rgb="FFFF0000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87" fontId="4" fillId="2" borderId="3" xfId="1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187" fontId="4" fillId="0" borderId="5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187" fontId="4" fillId="0" borderId="6" xfId="1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187" fontId="8" fillId="2" borderId="5" xfId="1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43" fontId="8" fillId="2" borderId="5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2" fillId="0" borderId="7" xfId="0" applyFont="1" applyBorder="1"/>
    <xf numFmtId="0" fontId="9" fillId="0" borderId="0" xfId="0" applyFont="1" applyFill="1"/>
    <xf numFmtId="43" fontId="3" fillId="0" borderId="0" xfId="0" applyNumberFormat="1" applyFont="1" applyFill="1" applyAlignment="1"/>
    <xf numFmtId="43" fontId="3" fillId="0" borderId="0" xfId="0" applyNumberFormat="1" applyFont="1" applyFill="1" applyBorder="1"/>
    <xf numFmtId="43" fontId="4" fillId="0" borderId="5" xfId="1" applyNumberFormat="1" applyFont="1" applyFill="1" applyBorder="1" applyAlignment="1">
      <alignment horizontal="right"/>
    </xf>
    <xf numFmtId="0" fontId="3" fillId="0" borderId="0" xfId="0" applyFont="1" applyFill="1" applyAlignment="1"/>
    <xf numFmtId="43" fontId="4" fillId="0" borderId="0" xfId="1" applyNumberFormat="1" applyFont="1" applyFill="1" applyAlignment="1">
      <alignment horizontal="right"/>
    </xf>
    <xf numFmtId="43" fontId="3" fillId="0" borderId="5" xfId="1" applyNumberFormat="1" applyFont="1" applyFill="1" applyBorder="1" applyAlignment="1"/>
    <xf numFmtId="43" fontId="3" fillId="0" borderId="6" xfId="1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9" fillId="0" borderId="0" xfId="0" applyFont="1"/>
    <xf numFmtId="43" fontId="3" fillId="2" borderId="0" xfId="0" applyNumberFormat="1" applyFont="1" applyFill="1" applyAlignment="1"/>
    <xf numFmtId="43" fontId="3" fillId="0" borderId="0" xfId="0" applyNumberFormat="1" applyFont="1" applyBorder="1"/>
    <xf numFmtId="43" fontId="4" fillId="0" borderId="5" xfId="1" applyNumberFormat="1" applyFont="1" applyBorder="1" applyAlignment="1">
      <alignment horizontal="right"/>
    </xf>
    <xf numFmtId="0" fontId="3" fillId="2" borderId="0" xfId="0" applyFont="1" applyFill="1" applyAlignment="1"/>
    <xf numFmtId="0" fontId="10" fillId="0" borderId="0" xfId="0" applyFont="1"/>
    <xf numFmtId="43" fontId="7" fillId="2" borderId="0" xfId="0" applyNumberFormat="1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43" fontId="8" fillId="0" borderId="5" xfId="1" applyNumberFormat="1" applyFont="1" applyBorder="1" applyAlignment="1">
      <alignment horizontal="center"/>
    </xf>
    <xf numFmtId="43" fontId="11" fillId="0" borderId="5" xfId="1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showGridLines="0" tabSelected="1" zoomScaleNormal="100" workbookViewId="0">
      <selection activeCell="E1" sqref="E1"/>
    </sheetView>
  </sheetViews>
  <sheetFormatPr defaultRowHeight="19.5" x14ac:dyDescent="0.45"/>
  <cols>
    <col min="1" max="1" width="6" style="1" customWidth="1"/>
    <col min="2" max="2" width="1.7109375" style="1" customWidth="1"/>
    <col min="3" max="3" width="5.140625" style="1" customWidth="1"/>
    <col min="4" max="4" width="7.140625" style="1" customWidth="1"/>
    <col min="5" max="5" width="3.140625" style="1" customWidth="1"/>
    <col min="6" max="8" width="11.7109375" style="1" customWidth="1"/>
    <col min="9" max="14" width="10.7109375" style="1" customWidth="1"/>
    <col min="15" max="15" width="0.7109375" style="1" customWidth="1"/>
    <col min="16" max="16" width="19.7109375" style="1" customWidth="1"/>
    <col min="17" max="17" width="2.28515625" style="1" customWidth="1"/>
    <col min="18" max="19" width="4.85546875" style="1" customWidth="1"/>
    <col min="20" max="16384" width="9.140625" style="1"/>
  </cols>
  <sheetData>
    <row r="1" spans="1:20" s="17" customFormat="1" x14ac:dyDescent="0.45">
      <c r="C1" s="66" t="s">
        <v>70</v>
      </c>
      <c r="D1" s="65">
        <v>16.3</v>
      </c>
      <c r="E1" s="66" t="s">
        <v>100</v>
      </c>
      <c r="T1" s="17">
        <v>135</v>
      </c>
    </row>
    <row r="2" spans="1:20" s="63" customFormat="1" x14ac:dyDescent="0.45">
      <c r="C2" s="17" t="s">
        <v>68</v>
      </c>
      <c r="D2" s="65">
        <v>16.3</v>
      </c>
      <c r="E2" s="64" t="s">
        <v>67</v>
      </c>
    </row>
    <row r="3" spans="1:20" s="63" customFormat="1" x14ac:dyDescent="0.45">
      <c r="C3" s="17"/>
      <c r="D3" s="65"/>
      <c r="E3" s="64" t="s">
        <v>99</v>
      </c>
    </row>
    <row r="4" spans="1:20" ht="6" customHeight="1" x14ac:dyDescent="0.45"/>
    <row r="5" spans="1:20" s="17" customFormat="1" x14ac:dyDescent="0.45">
      <c r="A5" s="98"/>
      <c r="B5" s="101"/>
      <c r="C5" s="101"/>
      <c r="D5" s="101"/>
      <c r="E5" s="102"/>
      <c r="F5" s="61" t="s">
        <v>65</v>
      </c>
      <c r="G5" s="60"/>
      <c r="H5" s="60"/>
      <c r="I5" s="60"/>
      <c r="J5" s="60"/>
      <c r="K5" s="59"/>
      <c r="L5" s="58" t="s">
        <v>61</v>
      </c>
      <c r="M5" s="57"/>
      <c r="N5" s="57"/>
      <c r="O5" s="56" t="s">
        <v>33</v>
      </c>
      <c r="P5" s="101"/>
    </row>
    <row r="6" spans="1:20" s="17" customFormat="1" x14ac:dyDescent="0.45">
      <c r="A6" s="98"/>
      <c r="B6" s="100"/>
      <c r="C6" s="100"/>
      <c r="D6" s="100"/>
      <c r="E6" s="99"/>
      <c r="F6" s="54" t="s">
        <v>64</v>
      </c>
      <c r="G6" s="53"/>
      <c r="H6" s="53"/>
      <c r="I6" s="53"/>
      <c r="J6" s="53"/>
      <c r="K6" s="52"/>
      <c r="L6" s="51" t="s">
        <v>36</v>
      </c>
      <c r="M6" s="50"/>
      <c r="N6" s="49"/>
      <c r="O6" s="43"/>
      <c r="P6" s="98"/>
    </row>
    <row r="7" spans="1:20" s="17" customFormat="1" x14ac:dyDescent="0.45">
      <c r="A7" s="98"/>
      <c r="B7" s="48" t="s">
        <v>63</v>
      </c>
      <c r="C7" s="48"/>
      <c r="D7" s="48"/>
      <c r="E7" s="47"/>
      <c r="F7" s="44"/>
      <c r="G7" s="44" t="s">
        <v>62</v>
      </c>
      <c r="H7" s="44"/>
      <c r="I7" s="44"/>
      <c r="J7" s="98"/>
      <c r="K7" s="43"/>
      <c r="L7" s="43"/>
      <c r="M7" s="43" t="s">
        <v>61</v>
      </c>
      <c r="N7" s="43" t="s">
        <v>61</v>
      </c>
      <c r="O7" s="42" t="s">
        <v>60</v>
      </c>
      <c r="P7" s="41"/>
      <c r="Q7" s="40"/>
    </row>
    <row r="8" spans="1:20" s="17" customFormat="1" x14ac:dyDescent="0.45">
      <c r="A8" s="98"/>
      <c r="B8" s="41" t="s">
        <v>59</v>
      </c>
      <c r="C8" s="41"/>
      <c r="D8" s="41"/>
      <c r="E8" s="47"/>
      <c r="F8" s="44" t="s">
        <v>58</v>
      </c>
      <c r="G8" s="44" t="s">
        <v>57</v>
      </c>
      <c r="H8" s="44" t="s">
        <v>56</v>
      </c>
      <c r="I8" s="44" t="s">
        <v>55</v>
      </c>
      <c r="J8" s="44" t="s">
        <v>54</v>
      </c>
      <c r="K8" s="43" t="s">
        <v>53</v>
      </c>
      <c r="L8" s="43" t="s">
        <v>52</v>
      </c>
      <c r="M8" s="43" t="s">
        <v>51</v>
      </c>
      <c r="N8" s="43" t="s">
        <v>50</v>
      </c>
      <c r="O8" s="42" t="s">
        <v>49</v>
      </c>
      <c r="P8" s="41"/>
      <c r="Q8" s="40"/>
    </row>
    <row r="9" spans="1:20" s="17" customFormat="1" x14ac:dyDescent="0.45">
      <c r="A9" s="98"/>
      <c r="B9" s="100"/>
      <c r="C9" s="100"/>
      <c r="D9" s="100"/>
      <c r="E9" s="99"/>
      <c r="F9" s="44" t="s">
        <v>48</v>
      </c>
      <c r="G9" s="44" t="s">
        <v>47</v>
      </c>
      <c r="H9" s="44" t="s">
        <v>46</v>
      </c>
      <c r="I9" s="44" t="s">
        <v>45</v>
      </c>
      <c r="J9" s="44" t="s">
        <v>44</v>
      </c>
      <c r="K9" s="43" t="s">
        <v>43</v>
      </c>
      <c r="L9" s="43" t="s">
        <v>42</v>
      </c>
      <c r="M9" s="43" t="s">
        <v>41</v>
      </c>
      <c r="N9" s="43" t="s">
        <v>40</v>
      </c>
      <c r="O9" s="42" t="s">
        <v>39</v>
      </c>
      <c r="P9" s="41"/>
      <c r="Q9" s="40"/>
    </row>
    <row r="10" spans="1:20" s="17" customFormat="1" x14ac:dyDescent="0.45">
      <c r="A10" s="98"/>
      <c r="B10" s="96"/>
      <c r="C10" s="96"/>
      <c r="D10" s="96"/>
      <c r="E10" s="97"/>
      <c r="F10" s="36" t="s">
        <v>38</v>
      </c>
      <c r="G10" s="36"/>
      <c r="H10" s="36"/>
      <c r="I10" s="36" t="s">
        <v>37</v>
      </c>
      <c r="J10" s="36"/>
      <c r="K10" s="36"/>
      <c r="L10" s="36" t="s">
        <v>36</v>
      </c>
      <c r="M10" s="37" t="s">
        <v>35</v>
      </c>
      <c r="N10" s="36" t="s">
        <v>34</v>
      </c>
      <c r="O10" s="37"/>
      <c r="P10" s="96"/>
    </row>
    <row r="11" spans="1:20" s="17" customFormat="1" ht="3" customHeight="1" x14ac:dyDescent="0.45">
      <c r="B11" s="95" t="s">
        <v>33</v>
      </c>
      <c r="C11" s="95"/>
      <c r="D11" s="95"/>
      <c r="E11" s="94"/>
      <c r="F11" s="93"/>
      <c r="G11" s="93"/>
      <c r="H11" s="93"/>
      <c r="I11" s="93"/>
      <c r="J11" s="93"/>
      <c r="K11" s="93"/>
      <c r="L11" s="93"/>
      <c r="M11" s="93"/>
      <c r="N11" s="93"/>
      <c r="O11" s="92"/>
      <c r="P11" s="91"/>
    </row>
    <row r="12" spans="1:20" s="17" customFormat="1" ht="23.1" customHeight="1" x14ac:dyDescent="0.45">
      <c r="A12" s="90"/>
      <c r="B12" s="27"/>
      <c r="C12" s="89" t="s">
        <v>98</v>
      </c>
      <c r="D12" s="89"/>
      <c r="E12" s="89"/>
      <c r="F12" s="87">
        <f>SUM(F13+F39+F46)</f>
        <v>747557671.41000009</v>
      </c>
      <c r="G12" s="87">
        <f>SUM(G13+G39+G46)</f>
        <v>46365179.960000001</v>
      </c>
      <c r="H12" s="87">
        <f>SUM(H13+H39+H46)</f>
        <v>24949277.206</v>
      </c>
      <c r="I12" s="87">
        <f>SUM(I13+I39+I46)</f>
        <v>39873110.670000002</v>
      </c>
      <c r="J12" s="87">
        <f>SUM(J13+J39+J46)</f>
        <v>6367591.2999999998</v>
      </c>
      <c r="K12" s="88">
        <f>SUM(K13+K39+K46)</f>
        <v>318380482.38</v>
      </c>
      <c r="L12" s="87">
        <f>SUM(L13+L4)</f>
        <v>481024719.11000001</v>
      </c>
      <c r="M12" s="87">
        <f>SUM(M13+M39+M46)</f>
        <v>472770148.5</v>
      </c>
      <c r="N12" s="87">
        <f>SUM(N13+N39+N46)</f>
        <v>48145387.219999999</v>
      </c>
      <c r="O12" s="86">
        <f>SUM(O13+O39+O46)</f>
        <v>0</v>
      </c>
      <c r="P12" s="85" t="s">
        <v>97</v>
      </c>
      <c r="Q12" s="84"/>
    </row>
    <row r="13" spans="1:20" ht="23.1" customHeight="1" x14ac:dyDescent="0.45">
      <c r="A13" s="7"/>
      <c r="B13" s="27"/>
      <c r="C13" s="83" t="s">
        <v>96</v>
      </c>
      <c r="D13" s="83"/>
      <c r="E13" s="83"/>
      <c r="F13" s="82">
        <f>SUM(F14:F25)</f>
        <v>498914930.86000001</v>
      </c>
      <c r="G13" s="82">
        <f>SUM(G14:G25)</f>
        <v>32815325.800000001</v>
      </c>
      <c r="H13" s="82">
        <f>SUM(H14:H25)</f>
        <v>16038460.100000001</v>
      </c>
      <c r="I13" s="82">
        <f>SUM(I14:I25)</f>
        <v>17768667</v>
      </c>
      <c r="J13" s="82">
        <f>SUM(J14:J25)</f>
        <v>4752305.3</v>
      </c>
      <c r="K13" s="82">
        <f>SUM(K14:K25)</f>
        <v>191143269.72</v>
      </c>
      <c r="L13" s="82">
        <f>SUM(L14:L25)</f>
        <v>481024719.11000001</v>
      </c>
      <c r="M13" s="82">
        <f>SUM(M14:M25)</f>
        <v>393904113.51999998</v>
      </c>
      <c r="N13" s="82">
        <f>SUM(N14:N25)</f>
        <v>25488318.010000002</v>
      </c>
      <c r="O13" s="81"/>
      <c r="P13" s="80" t="s">
        <v>95</v>
      </c>
      <c r="Q13" s="79"/>
    </row>
    <row r="14" spans="1:20" s="8" customFormat="1" ht="23.1" customHeight="1" x14ac:dyDescent="0.45">
      <c r="A14" s="13"/>
      <c r="B14" s="78"/>
      <c r="C14" s="74" t="s">
        <v>94</v>
      </c>
      <c r="D14" s="74"/>
      <c r="E14" s="74"/>
      <c r="F14" s="73">
        <v>55140787.789999999</v>
      </c>
      <c r="G14" s="73">
        <v>2356487.7999999998</v>
      </c>
      <c r="H14" s="73">
        <v>548113.05000000005</v>
      </c>
      <c r="I14" s="73" t="s">
        <v>3</v>
      </c>
      <c r="J14" s="73">
        <v>229411.09</v>
      </c>
      <c r="K14" s="73">
        <v>17278073</v>
      </c>
      <c r="L14" s="73">
        <v>41916343.659999996</v>
      </c>
      <c r="M14" s="73">
        <v>25069843.27</v>
      </c>
      <c r="N14" s="73">
        <v>5671681</v>
      </c>
      <c r="O14" s="72"/>
      <c r="P14" s="71" t="s">
        <v>93</v>
      </c>
      <c r="Q14" s="70"/>
    </row>
    <row r="15" spans="1:20" s="8" customFormat="1" ht="23.1" customHeight="1" x14ac:dyDescent="0.45">
      <c r="A15" s="13"/>
      <c r="B15" s="78"/>
      <c r="C15" s="74" t="s">
        <v>92</v>
      </c>
      <c r="D15" s="74"/>
      <c r="E15" s="74"/>
      <c r="F15" s="73">
        <v>149290889.56</v>
      </c>
      <c r="G15" s="73">
        <v>4588796</v>
      </c>
      <c r="H15" s="73">
        <v>2512046.81</v>
      </c>
      <c r="I15" s="73">
        <v>10564</v>
      </c>
      <c r="J15" s="73">
        <v>537054</v>
      </c>
      <c r="K15" s="73">
        <v>21751656</v>
      </c>
      <c r="L15" s="73">
        <v>83703175.730000004</v>
      </c>
      <c r="M15" s="73">
        <v>73283625.969999999</v>
      </c>
      <c r="N15" s="73">
        <v>2820142.23</v>
      </c>
      <c r="O15" s="72"/>
      <c r="P15" s="71" t="s">
        <v>91</v>
      </c>
      <c r="Q15" s="70"/>
    </row>
    <row r="16" spans="1:20" s="8" customFormat="1" ht="23.1" customHeight="1" x14ac:dyDescent="0.45">
      <c r="A16" s="13"/>
      <c r="B16" s="78"/>
      <c r="C16" s="74" t="s">
        <v>90</v>
      </c>
      <c r="D16" s="74"/>
      <c r="E16" s="74"/>
      <c r="F16" s="73">
        <v>14330689.82</v>
      </c>
      <c r="G16" s="73">
        <v>6917072.5</v>
      </c>
      <c r="H16" s="73">
        <v>2494309.04</v>
      </c>
      <c r="I16" s="73">
        <v>8374058</v>
      </c>
      <c r="J16" s="73">
        <v>887900</v>
      </c>
      <c r="K16" s="73">
        <v>13317510</v>
      </c>
      <c r="L16" s="73">
        <v>58617073.469999999</v>
      </c>
      <c r="M16" s="73">
        <v>30124921.559999999</v>
      </c>
      <c r="N16" s="73">
        <v>2217318</v>
      </c>
      <c r="O16" s="72"/>
      <c r="P16" s="71" t="s">
        <v>89</v>
      </c>
      <c r="Q16" s="70"/>
    </row>
    <row r="17" spans="1:20" s="8" customFormat="1" ht="23.1" customHeight="1" x14ac:dyDescent="0.45">
      <c r="A17" s="13"/>
      <c r="B17" s="12"/>
      <c r="C17" s="74" t="s">
        <v>88</v>
      </c>
      <c r="D17" s="74"/>
      <c r="E17" s="74"/>
      <c r="F17" s="73">
        <v>74543126.670000002</v>
      </c>
      <c r="G17" s="73">
        <v>4950698</v>
      </c>
      <c r="H17" s="73">
        <v>2999455.54</v>
      </c>
      <c r="I17" s="73">
        <v>1457544</v>
      </c>
      <c r="J17" s="73">
        <v>429413</v>
      </c>
      <c r="K17" s="73">
        <v>9182426</v>
      </c>
      <c r="L17" s="73">
        <v>46132448.68</v>
      </c>
      <c r="M17" s="73">
        <v>30111681.329999998</v>
      </c>
      <c r="N17" s="73">
        <v>3590955.82</v>
      </c>
      <c r="O17" s="72"/>
      <c r="P17" s="71" t="s">
        <v>87</v>
      </c>
      <c r="Q17" s="70"/>
    </row>
    <row r="18" spans="1:20" s="8" customFormat="1" ht="23.1" customHeight="1" x14ac:dyDescent="0.45">
      <c r="A18" s="13"/>
      <c r="B18" s="12"/>
      <c r="C18" s="74" t="s">
        <v>86</v>
      </c>
      <c r="D18" s="74"/>
      <c r="E18" s="74"/>
      <c r="F18" s="73">
        <v>21835960.050000001</v>
      </c>
      <c r="G18" s="73">
        <v>3574738</v>
      </c>
      <c r="H18" s="73">
        <v>3045202.35</v>
      </c>
      <c r="I18" s="73">
        <v>1023340</v>
      </c>
      <c r="J18" s="73">
        <v>584946.21</v>
      </c>
      <c r="K18" s="73">
        <v>18448451</v>
      </c>
      <c r="L18" s="73">
        <v>61205137.770000003</v>
      </c>
      <c r="M18" s="73">
        <v>28086261.539999999</v>
      </c>
      <c r="N18" s="73">
        <v>2797490</v>
      </c>
      <c r="O18" s="72"/>
      <c r="P18" s="71" t="s">
        <v>85</v>
      </c>
      <c r="Q18" s="70"/>
    </row>
    <row r="19" spans="1:20" s="8" customFormat="1" ht="23.1" customHeight="1" x14ac:dyDescent="0.45">
      <c r="A19" s="13"/>
      <c r="B19" s="12"/>
      <c r="C19" s="74" t="s">
        <v>84</v>
      </c>
      <c r="D19" s="74"/>
      <c r="E19" s="74"/>
      <c r="F19" s="73">
        <v>42450834.68</v>
      </c>
      <c r="G19" s="73">
        <v>1266987</v>
      </c>
      <c r="H19" s="73">
        <v>537489.18999999994</v>
      </c>
      <c r="I19" s="73">
        <v>2517934</v>
      </c>
      <c r="J19" s="73">
        <v>266037</v>
      </c>
      <c r="K19" s="73">
        <v>13084796</v>
      </c>
      <c r="L19" s="73">
        <v>36563592.43</v>
      </c>
      <c r="M19" s="73">
        <v>11744549.199999999</v>
      </c>
      <c r="N19" s="73">
        <v>1065735</v>
      </c>
      <c r="O19" s="72"/>
      <c r="P19" s="71" t="s">
        <v>83</v>
      </c>
      <c r="Q19" s="70"/>
    </row>
    <row r="20" spans="1:20" s="8" customFormat="1" ht="23.1" customHeight="1" x14ac:dyDescent="0.45">
      <c r="A20" s="13"/>
      <c r="B20" s="12"/>
      <c r="C20" s="74" t="s">
        <v>82</v>
      </c>
      <c r="D20" s="74"/>
      <c r="E20" s="74"/>
      <c r="F20" s="73">
        <v>44617566.969999999</v>
      </c>
      <c r="G20" s="73">
        <v>1628520.9</v>
      </c>
      <c r="H20" s="73">
        <v>666945.64</v>
      </c>
      <c r="I20" s="73">
        <v>1361566</v>
      </c>
      <c r="J20" s="73">
        <v>406240</v>
      </c>
      <c r="K20" s="73">
        <v>10259667</v>
      </c>
      <c r="L20" s="73">
        <v>26138072.859999999</v>
      </c>
      <c r="M20" s="73">
        <v>12183091.300000001</v>
      </c>
      <c r="N20" s="73">
        <v>1130537</v>
      </c>
      <c r="O20" s="72"/>
      <c r="P20" s="71" t="s">
        <v>81</v>
      </c>
      <c r="Q20" s="70"/>
    </row>
    <row r="21" spans="1:20" s="8" customFormat="1" ht="23.1" customHeight="1" x14ac:dyDescent="0.45">
      <c r="A21" s="13"/>
      <c r="B21" s="12"/>
      <c r="C21" s="74" t="s">
        <v>80</v>
      </c>
      <c r="D21" s="74"/>
      <c r="E21" s="74"/>
      <c r="F21" s="73">
        <v>22668135.079999998</v>
      </c>
      <c r="G21" s="73">
        <v>1815146</v>
      </c>
      <c r="H21" s="73">
        <v>445389.33</v>
      </c>
      <c r="I21" s="73">
        <v>97184</v>
      </c>
      <c r="J21" s="73">
        <v>45710</v>
      </c>
      <c r="K21" s="73">
        <v>5103056</v>
      </c>
      <c r="L21" s="73">
        <v>12127741.699999999</v>
      </c>
      <c r="M21" s="73">
        <v>10323112.550000001</v>
      </c>
      <c r="N21" s="73">
        <v>696867</v>
      </c>
      <c r="O21" s="72"/>
      <c r="P21" s="71" t="s">
        <v>79</v>
      </c>
      <c r="Q21" s="70"/>
    </row>
    <row r="22" spans="1:20" s="8" customFormat="1" ht="23.1" customHeight="1" x14ac:dyDescent="0.45">
      <c r="A22" s="13"/>
      <c r="B22" s="12"/>
      <c r="C22" s="74" t="s">
        <v>78</v>
      </c>
      <c r="D22" s="74"/>
      <c r="E22" s="74"/>
      <c r="F22" s="76">
        <v>31560632.420000002</v>
      </c>
      <c r="G22" s="77">
        <v>1104961.8</v>
      </c>
      <c r="H22" s="76">
        <v>363680.63</v>
      </c>
      <c r="I22" s="76">
        <v>1523196</v>
      </c>
      <c r="J22" s="76">
        <v>504378</v>
      </c>
      <c r="K22" s="76">
        <v>21070891.75</v>
      </c>
      <c r="L22" s="76">
        <v>18757667.510000002</v>
      </c>
      <c r="M22" s="76">
        <v>111024848.8</v>
      </c>
      <c r="N22" s="76">
        <v>1388015.8</v>
      </c>
      <c r="O22" s="72"/>
      <c r="P22" s="71" t="s">
        <v>77</v>
      </c>
      <c r="Q22" s="70"/>
    </row>
    <row r="23" spans="1:20" s="8" customFormat="1" ht="23.1" customHeight="1" x14ac:dyDescent="0.45">
      <c r="A23" s="13"/>
      <c r="B23" s="12"/>
      <c r="C23" s="74" t="s">
        <v>76</v>
      </c>
      <c r="D23" s="74"/>
      <c r="E23" s="74"/>
      <c r="F23" s="73">
        <v>29447187.469999999</v>
      </c>
      <c r="G23" s="73">
        <v>1353721.8</v>
      </c>
      <c r="H23" s="73">
        <v>631566.77</v>
      </c>
      <c r="I23" s="73">
        <v>1403281</v>
      </c>
      <c r="J23" s="73">
        <v>30600</v>
      </c>
      <c r="K23" s="73">
        <v>6152312</v>
      </c>
      <c r="L23" s="73">
        <v>22050470.760000002</v>
      </c>
      <c r="M23" s="73">
        <v>2807984</v>
      </c>
      <c r="N23" s="73">
        <v>1043722.16</v>
      </c>
      <c r="O23" s="72"/>
      <c r="P23" s="71" t="s">
        <v>75</v>
      </c>
      <c r="Q23" s="70"/>
    </row>
    <row r="24" spans="1:20" s="8" customFormat="1" ht="23.1" customHeight="1" x14ac:dyDescent="0.45">
      <c r="A24" s="13"/>
      <c r="B24" s="12"/>
      <c r="C24" s="74" t="s">
        <v>74</v>
      </c>
      <c r="D24" s="74"/>
      <c r="E24" s="74"/>
      <c r="F24" s="73">
        <v>4894595.5999999996</v>
      </c>
      <c r="G24" s="73">
        <v>838432</v>
      </c>
      <c r="H24" s="73">
        <v>638182.65</v>
      </c>
      <c r="I24" s="73" t="s">
        <v>3</v>
      </c>
      <c r="J24" s="73">
        <v>143192</v>
      </c>
      <c r="K24" s="73">
        <v>28201969.539999999</v>
      </c>
      <c r="L24" s="73">
        <v>18518694.699999999</v>
      </c>
      <c r="M24" s="75">
        <v>9919085</v>
      </c>
      <c r="N24" s="73">
        <v>674849</v>
      </c>
      <c r="O24" s="72"/>
      <c r="P24" s="71" t="s">
        <v>73</v>
      </c>
      <c r="Q24" s="70"/>
    </row>
    <row r="25" spans="1:20" s="8" customFormat="1" ht="23.1" customHeight="1" x14ac:dyDescent="0.45">
      <c r="A25" s="13"/>
      <c r="B25" s="12"/>
      <c r="C25" s="74" t="s">
        <v>72</v>
      </c>
      <c r="D25" s="74"/>
      <c r="E25" s="74"/>
      <c r="F25" s="73">
        <v>8134524.75</v>
      </c>
      <c r="G25" s="73">
        <v>2419764</v>
      </c>
      <c r="H25" s="73">
        <v>1156079.1000000001</v>
      </c>
      <c r="I25" s="73" t="s">
        <v>3</v>
      </c>
      <c r="J25" s="73">
        <v>687424</v>
      </c>
      <c r="K25" s="73">
        <v>27292461.43</v>
      </c>
      <c r="L25" s="73">
        <v>55294299.840000004</v>
      </c>
      <c r="M25" s="73">
        <v>49225109</v>
      </c>
      <c r="N25" s="73">
        <v>2391005</v>
      </c>
      <c r="O25" s="72"/>
      <c r="P25" s="71" t="s">
        <v>71</v>
      </c>
      <c r="Q25" s="70"/>
    </row>
    <row r="26" spans="1:20" ht="23.1" customHeight="1" x14ac:dyDescent="0.45">
      <c r="B26" s="67"/>
      <c r="C26" s="67"/>
      <c r="D26" s="67"/>
      <c r="E26" s="69"/>
      <c r="F26" s="68"/>
      <c r="G26" s="68"/>
      <c r="H26" s="68"/>
      <c r="I26" s="68"/>
      <c r="J26" s="68"/>
      <c r="K26" s="68"/>
      <c r="L26" s="68"/>
      <c r="M26" s="68"/>
      <c r="N26" s="68"/>
      <c r="O26" s="67"/>
      <c r="P26" s="67"/>
    </row>
    <row r="27" spans="1:20" ht="3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0" ht="18.600000000000001" customHeight="1" x14ac:dyDescent="0.45">
      <c r="B28" s="17"/>
      <c r="C28" s="66" t="s">
        <v>70</v>
      </c>
      <c r="D28" s="65">
        <v>16.3</v>
      </c>
      <c r="E28" s="66" t="s">
        <v>69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">
        <v>136</v>
      </c>
    </row>
    <row r="29" spans="1:20" ht="18.600000000000001" customHeight="1" x14ac:dyDescent="0.45">
      <c r="B29" s="63"/>
      <c r="C29" s="17" t="s">
        <v>68</v>
      </c>
      <c r="D29" s="65">
        <v>16.3</v>
      </c>
      <c r="E29" s="64" t="s">
        <v>67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20" ht="18.600000000000001" customHeight="1" x14ac:dyDescent="0.45">
      <c r="B30" s="63"/>
      <c r="C30" s="17"/>
      <c r="D30" s="65"/>
      <c r="E30" s="64" t="s">
        <v>66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20" ht="9" customHeight="1" x14ac:dyDescent="0.45"/>
    <row r="32" spans="1:20" s="17" customFormat="1" ht="18" customHeight="1" x14ac:dyDescent="0.45">
      <c r="A32" s="29"/>
      <c r="B32" s="55"/>
      <c r="C32" s="55"/>
      <c r="D32" s="55"/>
      <c r="E32" s="62"/>
      <c r="F32" s="61" t="s">
        <v>65</v>
      </c>
      <c r="G32" s="60"/>
      <c r="H32" s="60"/>
      <c r="I32" s="60"/>
      <c r="J32" s="60"/>
      <c r="K32" s="59"/>
      <c r="L32" s="58" t="s">
        <v>61</v>
      </c>
      <c r="M32" s="57"/>
      <c r="N32" s="57"/>
      <c r="O32" s="56" t="s">
        <v>33</v>
      </c>
      <c r="P32" s="55"/>
    </row>
    <row r="33" spans="1:17" s="17" customFormat="1" ht="18" customHeight="1" x14ac:dyDescent="0.45">
      <c r="A33" s="29"/>
      <c r="B33" s="46"/>
      <c r="C33" s="46"/>
      <c r="D33" s="46"/>
      <c r="E33" s="45"/>
      <c r="F33" s="54" t="s">
        <v>64</v>
      </c>
      <c r="G33" s="53"/>
      <c r="H33" s="53"/>
      <c r="I33" s="53"/>
      <c r="J33" s="53"/>
      <c r="K33" s="52"/>
      <c r="L33" s="51" t="s">
        <v>36</v>
      </c>
      <c r="M33" s="50"/>
      <c r="N33" s="49"/>
      <c r="O33" s="30"/>
      <c r="P33" s="29"/>
    </row>
    <row r="34" spans="1:17" s="17" customFormat="1" ht="18" customHeight="1" x14ac:dyDescent="0.45">
      <c r="A34" s="29"/>
      <c r="B34" s="48" t="s">
        <v>63</v>
      </c>
      <c r="C34" s="48"/>
      <c r="D34" s="48"/>
      <c r="E34" s="47"/>
      <c r="F34" s="44"/>
      <c r="G34" s="44" t="s">
        <v>62</v>
      </c>
      <c r="H34" s="44"/>
      <c r="I34" s="44"/>
      <c r="J34" s="29"/>
      <c r="K34" s="43"/>
      <c r="L34" s="43"/>
      <c r="M34" s="43" t="s">
        <v>61</v>
      </c>
      <c r="N34" s="43" t="s">
        <v>61</v>
      </c>
      <c r="O34" s="42" t="s">
        <v>60</v>
      </c>
      <c r="P34" s="41"/>
      <c r="Q34" s="40"/>
    </row>
    <row r="35" spans="1:17" s="17" customFormat="1" ht="18" customHeight="1" x14ac:dyDescent="0.45">
      <c r="A35" s="29"/>
      <c r="B35" s="41" t="s">
        <v>59</v>
      </c>
      <c r="C35" s="41"/>
      <c r="D35" s="41"/>
      <c r="E35" s="47"/>
      <c r="F35" s="44" t="s">
        <v>58</v>
      </c>
      <c r="G35" s="44" t="s">
        <v>57</v>
      </c>
      <c r="H35" s="44" t="s">
        <v>56</v>
      </c>
      <c r="I35" s="44" t="s">
        <v>55</v>
      </c>
      <c r="J35" s="44" t="s">
        <v>54</v>
      </c>
      <c r="K35" s="43" t="s">
        <v>53</v>
      </c>
      <c r="L35" s="43" t="s">
        <v>52</v>
      </c>
      <c r="M35" s="43" t="s">
        <v>51</v>
      </c>
      <c r="N35" s="43" t="s">
        <v>50</v>
      </c>
      <c r="O35" s="42" t="s">
        <v>49</v>
      </c>
      <c r="P35" s="41"/>
      <c r="Q35" s="40"/>
    </row>
    <row r="36" spans="1:17" s="17" customFormat="1" ht="18" customHeight="1" x14ac:dyDescent="0.45">
      <c r="A36" s="29"/>
      <c r="B36" s="46"/>
      <c r="C36" s="46"/>
      <c r="D36" s="46"/>
      <c r="E36" s="45"/>
      <c r="F36" s="44" t="s">
        <v>48</v>
      </c>
      <c r="G36" s="44" t="s">
        <v>47</v>
      </c>
      <c r="H36" s="44" t="s">
        <v>46</v>
      </c>
      <c r="I36" s="44" t="s">
        <v>45</v>
      </c>
      <c r="J36" s="44" t="s">
        <v>44</v>
      </c>
      <c r="K36" s="43" t="s">
        <v>43</v>
      </c>
      <c r="L36" s="43" t="s">
        <v>42</v>
      </c>
      <c r="M36" s="43" t="s">
        <v>41</v>
      </c>
      <c r="N36" s="43" t="s">
        <v>40</v>
      </c>
      <c r="O36" s="42" t="s">
        <v>39</v>
      </c>
      <c r="P36" s="41"/>
      <c r="Q36" s="40"/>
    </row>
    <row r="37" spans="1:17" s="17" customFormat="1" ht="18" customHeight="1" x14ac:dyDescent="0.45">
      <c r="A37" s="29"/>
      <c r="B37" s="34"/>
      <c r="C37" s="34"/>
      <c r="D37" s="34"/>
      <c r="E37" s="39"/>
      <c r="F37" s="36" t="s">
        <v>38</v>
      </c>
      <c r="G37" s="38"/>
      <c r="H37" s="36"/>
      <c r="I37" s="36" t="s">
        <v>37</v>
      </c>
      <c r="J37" s="36"/>
      <c r="K37" s="36"/>
      <c r="L37" s="36" t="s">
        <v>36</v>
      </c>
      <c r="M37" s="37" t="s">
        <v>35</v>
      </c>
      <c r="N37" s="36" t="s">
        <v>34</v>
      </c>
      <c r="O37" s="35"/>
      <c r="P37" s="34"/>
    </row>
    <row r="38" spans="1:17" s="17" customFormat="1" x14ac:dyDescent="0.45">
      <c r="A38" s="22"/>
      <c r="B38" s="33" t="s">
        <v>33</v>
      </c>
      <c r="C38" s="33"/>
      <c r="D38" s="33"/>
      <c r="E38" s="32"/>
      <c r="F38" s="31"/>
      <c r="G38" s="31"/>
      <c r="H38" s="31"/>
      <c r="I38" s="31"/>
      <c r="J38" s="31"/>
      <c r="K38" s="31"/>
      <c r="L38" s="31"/>
      <c r="M38" s="31"/>
      <c r="N38" s="31"/>
      <c r="O38" s="30"/>
      <c r="P38" s="29"/>
    </row>
    <row r="39" spans="1:17" s="17" customFormat="1" ht="18.95" customHeight="1" x14ac:dyDescent="0.45">
      <c r="A39" s="22"/>
      <c r="B39" s="27"/>
      <c r="C39" s="18" t="s">
        <v>32</v>
      </c>
      <c r="D39" s="18"/>
      <c r="E39" s="18"/>
      <c r="F39" s="28">
        <f>SUM(F40:F45)</f>
        <v>187012273.87</v>
      </c>
      <c r="G39" s="28">
        <f>SUM(G40:G45)</f>
        <v>7246230.5899999999</v>
      </c>
      <c r="H39" s="28">
        <f>SUM(H40:H45)</f>
        <v>6132238.1559999995</v>
      </c>
      <c r="I39" s="28">
        <f>SUM(I40:I45)</f>
        <v>17492685</v>
      </c>
      <c r="J39" s="28">
        <f>SUM(J40:J45)</f>
        <v>872648</v>
      </c>
      <c r="K39" s="28">
        <f>SUM(K40:K45)</f>
        <v>83354474.659999996</v>
      </c>
      <c r="L39" s="28">
        <f>SUM(L40:L45)</f>
        <v>771254670.39999998</v>
      </c>
      <c r="M39" s="28">
        <f>SUM(M40:M45)</f>
        <v>45054588.450000003</v>
      </c>
      <c r="N39" s="28">
        <f>SUM(N40:N45)</f>
        <v>14476595.879999999</v>
      </c>
      <c r="O39" s="19"/>
      <c r="P39" s="18" t="s">
        <v>31</v>
      </c>
    </row>
    <row r="40" spans="1:17" ht="18.95" customHeight="1" x14ac:dyDescent="0.45">
      <c r="A40" s="7"/>
      <c r="B40" s="27"/>
      <c r="C40" s="9" t="s">
        <v>30</v>
      </c>
      <c r="D40" s="9"/>
      <c r="E40" s="9"/>
      <c r="F40" s="11">
        <v>40671086.710000001</v>
      </c>
      <c r="G40" s="15">
        <v>583381</v>
      </c>
      <c r="H40" s="11">
        <v>2734972.73</v>
      </c>
      <c r="I40" s="11">
        <v>1015762</v>
      </c>
      <c r="J40" s="11">
        <v>210738</v>
      </c>
      <c r="K40" s="11">
        <v>12873813</v>
      </c>
      <c r="L40" s="11">
        <v>38649004.979999997</v>
      </c>
      <c r="M40" s="11">
        <v>6897884.4000000004</v>
      </c>
      <c r="N40" s="11">
        <v>1047734</v>
      </c>
      <c r="O40" s="24"/>
      <c r="P40" s="23" t="s">
        <v>29</v>
      </c>
    </row>
    <row r="41" spans="1:17" ht="18.95" customHeight="1" x14ac:dyDescent="0.45">
      <c r="A41" s="7"/>
      <c r="B41" s="27"/>
      <c r="C41" s="9" t="s">
        <v>28</v>
      </c>
      <c r="D41" s="9"/>
      <c r="E41" s="9"/>
      <c r="F41" s="11">
        <v>95327959.019999996</v>
      </c>
      <c r="G41" s="15">
        <v>3766757.5</v>
      </c>
      <c r="H41" s="11">
        <v>1214405.26</v>
      </c>
      <c r="I41" s="11">
        <v>6618196</v>
      </c>
      <c r="J41" s="11">
        <v>174150</v>
      </c>
      <c r="K41" s="11">
        <v>18011829</v>
      </c>
      <c r="L41" s="11">
        <v>659555406.01999998</v>
      </c>
      <c r="M41" s="11">
        <v>27004109.940000001</v>
      </c>
      <c r="N41" s="11">
        <v>3690880.7</v>
      </c>
      <c r="O41" s="24"/>
      <c r="P41" s="23" t="s">
        <v>27</v>
      </c>
    </row>
    <row r="42" spans="1:17" ht="18.95" customHeight="1" x14ac:dyDescent="0.45">
      <c r="A42" s="7"/>
      <c r="B42" s="27"/>
      <c r="C42" s="9" t="s">
        <v>26</v>
      </c>
      <c r="D42" s="9"/>
      <c r="E42" s="9"/>
      <c r="F42" s="11">
        <v>11602664.59</v>
      </c>
      <c r="G42" s="15">
        <v>586765</v>
      </c>
      <c r="H42" s="11">
        <v>214677.636</v>
      </c>
      <c r="I42" s="11">
        <v>1302587</v>
      </c>
      <c r="J42" s="11">
        <v>132698</v>
      </c>
      <c r="K42" s="11">
        <v>4842958</v>
      </c>
      <c r="L42" s="11">
        <v>11709819.48</v>
      </c>
      <c r="M42" s="11">
        <v>292698.5</v>
      </c>
      <c r="N42" s="11">
        <v>558518.05000000005</v>
      </c>
      <c r="O42" s="24"/>
      <c r="P42" s="23" t="s">
        <v>25</v>
      </c>
    </row>
    <row r="43" spans="1:17" ht="18.95" customHeight="1" x14ac:dyDescent="0.45">
      <c r="A43" s="7"/>
      <c r="B43" s="27"/>
      <c r="C43" s="9" t="s">
        <v>24</v>
      </c>
      <c r="D43" s="9"/>
      <c r="E43" s="9"/>
      <c r="F43" s="11">
        <v>38888949.549999997</v>
      </c>
      <c r="G43" s="15">
        <v>2291062.6</v>
      </c>
      <c r="H43" s="11">
        <v>979467.76</v>
      </c>
      <c r="I43" s="11">
        <v>4523948</v>
      </c>
      <c r="J43" s="11">
        <v>58500</v>
      </c>
      <c r="K43" s="11">
        <v>11022823</v>
      </c>
      <c r="L43" s="11">
        <v>35362002.509999998</v>
      </c>
      <c r="M43" s="11">
        <v>5671030</v>
      </c>
      <c r="N43" s="11">
        <v>793404</v>
      </c>
      <c r="O43" s="24"/>
      <c r="P43" s="23" t="s">
        <v>23</v>
      </c>
    </row>
    <row r="44" spans="1:17" ht="18.95" customHeight="1" x14ac:dyDescent="0.45">
      <c r="A44" s="7"/>
      <c r="B44" s="25"/>
      <c r="C44" s="9" t="s">
        <v>22</v>
      </c>
      <c r="D44" s="9"/>
      <c r="E44" s="9"/>
      <c r="F44" s="11">
        <v>359007.48</v>
      </c>
      <c r="G44" s="15">
        <v>15748</v>
      </c>
      <c r="H44" s="11">
        <v>472497.5</v>
      </c>
      <c r="I44" s="11" t="s">
        <v>3</v>
      </c>
      <c r="J44" s="11">
        <v>179525</v>
      </c>
      <c r="K44" s="11">
        <v>33319381.66</v>
      </c>
      <c r="L44" s="11">
        <v>15391624.640000001</v>
      </c>
      <c r="M44" s="11">
        <v>2421865.61</v>
      </c>
      <c r="N44" s="11">
        <v>7718125.6299999999</v>
      </c>
      <c r="O44" s="26"/>
      <c r="P44" s="23" t="s">
        <v>21</v>
      </c>
    </row>
    <row r="45" spans="1:17" ht="18.95" customHeight="1" x14ac:dyDescent="0.45">
      <c r="A45" s="7"/>
      <c r="B45" s="25"/>
      <c r="C45" s="9" t="s">
        <v>20</v>
      </c>
      <c r="D45" s="9"/>
      <c r="E45" s="9"/>
      <c r="F45" s="11">
        <v>162606.51999999999</v>
      </c>
      <c r="G45" s="15">
        <v>2516.4899999999998</v>
      </c>
      <c r="H45" s="11">
        <v>516217.27</v>
      </c>
      <c r="I45" s="11">
        <v>4032192</v>
      </c>
      <c r="J45" s="11">
        <v>117037</v>
      </c>
      <c r="K45" s="11">
        <v>3283670</v>
      </c>
      <c r="L45" s="11">
        <v>10586812.77</v>
      </c>
      <c r="M45" s="11">
        <v>2767000</v>
      </c>
      <c r="N45" s="11">
        <v>667933.5</v>
      </c>
      <c r="O45" s="24"/>
      <c r="P45" s="23" t="s">
        <v>19</v>
      </c>
    </row>
    <row r="46" spans="1:17" s="17" customFormat="1" ht="18.95" customHeight="1" x14ac:dyDescent="0.45">
      <c r="A46" s="22"/>
      <c r="B46" s="21"/>
      <c r="C46" s="18" t="s">
        <v>18</v>
      </c>
      <c r="D46" s="18"/>
      <c r="E46" s="18"/>
      <c r="F46" s="20">
        <f>SUM(F47:F53)</f>
        <v>61630466.680000007</v>
      </c>
      <c r="G46" s="20">
        <f>SUM(G47:G53)</f>
        <v>6303623.5700000003</v>
      </c>
      <c r="H46" s="20">
        <f>SUM(H47:H53)</f>
        <v>2778578.95</v>
      </c>
      <c r="I46" s="20">
        <f>SUM(I47:I53)</f>
        <v>4611758.67</v>
      </c>
      <c r="J46" s="20">
        <f>SUM(J47:J53)</f>
        <v>742638</v>
      </c>
      <c r="K46" s="20">
        <f>SUM(K47:K53)</f>
        <v>43882738</v>
      </c>
      <c r="L46" s="20">
        <f>SUM(L47:L53)</f>
        <v>113322603.48999999</v>
      </c>
      <c r="M46" s="20">
        <f>SUM(M47:M53)</f>
        <v>33811446.530000001</v>
      </c>
      <c r="N46" s="20">
        <f>SUM(N47:N53)</f>
        <v>8180473.3300000001</v>
      </c>
      <c r="O46" s="19"/>
      <c r="P46" s="18" t="s">
        <v>17</v>
      </c>
    </row>
    <row r="47" spans="1:17" s="8" customFormat="1" ht="18.95" customHeight="1" x14ac:dyDescent="0.45">
      <c r="A47" s="13"/>
      <c r="B47" s="12"/>
      <c r="C47" s="9" t="s">
        <v>16</v>
      </c>
      <c r="D47" s="16"/>
      <c r="E47" s="9"/>
      <c r="F47" s="11">
        <v>2363455.4</v>
      </c>
      <c r="G47" s="15">
        <v>1837445.05</v>
      </c>
      <c r="H47" s="11">
        <v>526343.64</v>
      </c>
      <c r="I47" s="11">
        <v>462018.67</v>
      </c>
      <c r="J47" s="11">
        <v>50852</v>
      </c>
      <c r="K47" s="11">
        <v>12470687</v>
      </c>
      <c r="L47" s="11">
        <v>20800762.449999999</v>
      </c>
      <c r="M47" s="11">
        <v>14201937.9</v>
      </c>
      <c r="N47" s="11">
        <v>4726331.8099999996</v>
      </c>
      <c r="O47" s="14"/>
      <c r="P47" s="9" t="s">
        <v>15</v>
      </c>
    </row>
    <row r="48" spans="1:17" s="8" customFormat="1" ht="18.95" customHeight="1" x14ac:dyDescent="0.45">
      <c r="A48" s="13"/>
      <c r="B48" s="12"/>
      <c r="C48" s="9" t="s">
        <v>14</v>
      </c>
      <c r="D48" s="9"/>
      <c r="E48" s="9"/>
      <c r="F48" s="11">
        <v>23476319.640000001</v>
      </c>
      <c r="G48" s="15">
        <v>3916042.52</v>
      </c>
      <c r="H48" s="11">
        <v>517877.03</v>
      </c>
      <c r="I48" s="11" t="s">
        <v>3</v>
      </c>
      <c r="J48" s="11">
        <v>179000</v>
      </c>
      <c r="K48" s="11">
        <v>7241472</v>
      </c>
      <c r="L48" s="11">
        <v>16502789.359999999</v>
      </c>
      <c r="M48" s="11">
        <v>6739010</v>
      </c>
      <c r="N48" s="11">
        <v>716553</v>
      </c>
      <c r="O48" s="14"/>
      <c r="P48" s="9" t="s">
        <v>13</v>
      </c>
    </row>
    <row r="49" spans="1:16" s="8" customFormat="1" ht="18.95" customHeight="1" x14ac:dyDescent="0.45">
      <c r="A49" s="13"/>
      <c r="B49" s="12"/>
      <c r="C49" s="9" t="s">
        <v>12</v>
      </c>
      <c r="D49" s="9"/>
      <c r="E49" s="9"/>
      <c r="F49" s="11">
        <v>14869993.41</v>
      </c>
      <c r="G49" s="15">
        <v>82257</v>
      </c>
      <c r="H49" s="11">
        <v>201224.31</v>
      </c>
      <c r="I49" s="11">
        <v>1192253</v>
      </c>
      <c r="J49" s="11">
        <v>52420</v>
      </c>
      <c r="K49" s="11">
        <v>6568377</v>
      </c>
      <c r="L49" s="11">
        <v>16538194.970000001</v>
      </c>
      <c r="M49" s="11">
        <v>2188255.5</v>
      </c>
      <c r="N49" s="11">
        <v>398980</v>
      </c>
      <c r="O49" s="14"/>
      <c r="P49" s="9" t="s">
        <v>11</v>
      </c>
    </row>
    <row r="50" spans="1:16" s="8" customFormat="1" ht="18.95" customHeight="1" x14ac:dyDescent="0.45">
      <c r="A50" s="13"/>
      <c r="B50" s="12"/>
      <c r="C50" s="9" t="s">
        <v>10</v>
      </c>
      <c r="D50" s="9"/>
      <c r="E50" s="9"/>
      <c r="F50" s="11">
        <v>170412.02</v>
      </c>
      <c r="G50" s="15">
        <v>34410</v>
      </c>
      <c r="H50" s="11">
        <v>497753.63</v>
      </c>
      <c r="I50" s="11">
        <v>765070</v>
      </c>
      <c r="J50" s="11">
        <v>32640</v>
      </c>
      <c r="K50" s="11">
        <v>112977</v>
      </c>
      <c r="L50" s="11">
        <v>12187517.560000001</v>
      </c>
      <c r="M50" s="11">
        <v>41993</v>
      </c>
      <c r="N50" s="11">
        <v>343285.5</v>
      </c>
      <c r="O50" s="14">
        <v>1474564.15</v>
      </c>
      <c r="P50" s="9" t="s">
        <v>9</v>
      </c>
    </row>
    <row r="51" spans="1:16" s="8" customFormat="1" ht="18.95" customHeight="1" x14ac:dyDescent="0.45">
      <c r="A51" s="13"/>
      <c r="B51" s="12"/>
      <c r="C51" s="9" t="s">
        <v>8</v>
      </c>
      <c r="D51" s="9"/>
      <c r="E51" s="9"/>
      <c r="F51" s="11">
        <v>351887.33</v>
      </c>
      <c r="G51" s="15">
        <v>124588</v>
      </c>
      <c r="H51" s="11">
        <v>193543.17</v>
      </c>
      <c r="I51" s="11" t="s">
        <v>3</v>
      </c>
      <c r="J51" s="11">
        <v>97571</v>
      </c>
      <c r="K51" s="11">
        <v>4544841</v>
      </c>
      <c r="L51" s="11">
        <v>9873381.6400000006</v>
      </c>
      <c r="M51" s="11">
        <v>3440135.15</v>
      </c>
      <c r="N51" s="11">
        <v>397106.52</v>
      </c>
      <c r="O51" s="14"/>
      <c r="P51" s="9" t="s">
        <v>7</v>
      </c>
    </row>
    <row r="52" spans="1:16" s="8" customFormat="1" ht="18.95" customHeight="1" x14ac:dyDescent="0.45">
      <c r="A52" s="13"/>
      <c r="B52" s="12"/>
      <c r="C52" s="9" t="s">
        <v>6</v>
      </c>
      <c r="D52" s="9"/>
      <c r="E52" s="9"/>
      <c r="F52" s="11">
        <v>20101232.82</v>
      </c>
      <c r="G52" s="11">
        <v>266071</v>
      </c>
      <c r="H52" s="11">
        <v>513492.66</v>
      </c>
      <c r="I52" s="11">
        <v>2192417</v>
      </c>
      <c r="J52" s="11">
        <v>265500</v>
      </c>
      <c r="K52" s="11">
        <v>5648632</v>
      </c>
      <c r="L52" s="11">
        <v>20490057.710000001</v>
      </c>
      <c r="M52" s="11">
        <v>4032275.98</v>
      </c>
      <c r="N52" s="11">
        <v>702416.5</v>
      </c>
      <c r="O52" s="10"/>
      <c r="P52" s="9" t="s">
        <v>5</v>
      </c>
    </row>
    <row r="53" spans="1:16" ht="18.95" customHeight="1" x14ac:dyDescent="0.45">
      <c r="A53" s="7"/>
      <c r="B53" s="6"/>
      <c r="C53" s="3" t="s">
        <v>4</v>
      </c>
      <c r="D53" s="3"/>
      <c r="E53" s="3"/>
      <c r="F53" s="5">
        <v>297166.06</v>
      </c>
      <c r="G53" s="5">
        <v>42810</v>
      </c>
      <c r="H53" s="5">
        <v>328344.51</v>
      </c>
      <c r="I53" s="5" t="s">
        <v>3</v>
      </c>
      <c r="J53" s="5">
        <v>64655</v>
      </c>
      <c r="K53" s="5">
        <v>7295752</v>
      </c>
      <c r="L53" s="5">
        <v>16929899.800000001</v>
      </c>
      <c r="M53" s="5">
        <v>3167839</v>
      </c>
      <c r="N53" s="5">
        <v>895800</v>
      </c>
      <c r="O53" s="4"/>
      <c r="P53" s="3" t="s">
        <v>2</v>
      </c>
    </row>
    <row r="54" spans="1:16" ht="18.600000000000001" customHeight="1" x14ac:dyDescent="0.4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8" customHeight="1" x14ac:dyDescent="0.45">
      <c r="C55" s="1" t="s">
        <v>1</v>
      </c>
    </row>
    <row r="56" spans="1:16" ht="18" customHeight="1" x14ac:dyDescent="0.45">
      <c r="C56" s="1" t="s">
        <v>0</v>
      </c>
    </row>
  </sheetData>
  <mergeCells count="21">
    <mergeCell ref="O36:P36"/>
    <mergeCell ref="B38:E38"/>
    <mergeCell ref="F33:K33"/>
    <mergeCell ref="L33:N33"/>
    <mergeCell ref="B34:E34"/>
    <mergeCell ref="O34:P34"/>
    <mergeCell ref="B35:E35"/>
    <mergeCell ref="O35:P35"/>
    <mergeCell ref="B8:E8"/>
    <mergeCell ref="O8:P8"/>
    <mergeCell ref="O9:P9"/>
    <mergeCell ref="B11:E11"/>
    <mergeCell ref="C12:E12"/>
    <mergeCell ref="F32:K32"/>
    <mergeCell ref="L32:N32"/>
    <mergeCell ref="F5:K5"/>
    <mergeCell ref="L5:N5"/>
    <mergeCell ref="F6:K6"/>
    <mergeCell ref="L6:N6"/>
    <mergeCell ref="B7:E7"/>
    <mergeCell ref="O7:P7"/>
  </mergeCells>
  <pageMargins left="0" right="0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2015-11-05T07:10:23Z</dcterms:created>
  <dcterms:modified xsi:type="dcterms:W3CDTF">2015-11-05T07:10:27Z</dcterms:modified>
</cp:coreProperties>
</file>