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ฮอต 29.03.65-ส่งข้อมูลรายงานสถิติ65\ฮอตส่งให้พี่เนย 020665\รายงานสถิติ-ส่ง ผอ ว - 060665\SR_2022_13_Excel_ขออนุมัติ\2.สถิติแรงงาน_65\2.สถิติแรงงาน_65\"/>
    </mc:Choice>
  </mc:AlternateContent>
  <xr:revisionPtr revIDLastSave="0" documentId="13_ncr:1_{7DF26EB1-F44C-4A43-8056-AD4C3CCA223A}" xr6:coauthVersionLast="47" xr6:coauthVersionMax="47" xr10:uidLastSave="{00000000-0000-0000-0000-000000000000}"/>
  <bookViews>
    <workbookView xWindow="-120" yWindow="-120" windowWidth="20730" windowHeight="11160" xr2:uid="{CE719130-BF3B-4996-BFDD-E3E1F06290AC}"/>
  </bookViews>
  <sheets>
    <sheet name="T-2.2" sheetId="1" r:id="rId1"/>
  </sheets>
  <definedNames>
    <definedName name="_xlnm.Print_Area" localSheetId="0">'T-2.2'!$A$1:$Q$32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8" i="1" l="1"/>
  <c r="G28" i="1"/>
  <c r="H28" i="1"/>
  <c r="I28" i="1"/>
  <c r="J28" i="1"/>
  <c r="K28" i="1"/>
  <c r="L28" i="1"/>
  <c r="M28" i="1"/>
  <c r="E28" i="1"/>
  <c r="S13" i="1"/>
  <c r="F17" i="1"/>
  <c r="F16" i="1"/>
  <c r="F15" i="1"/>
  <c r="F13" i="1"/>
</calcChain>
</file>

<file path=xl/sharedStrings.xml><?xml version="1.0" encoding="utf-8"?>
<sst xmlns="http://schemas.openxmlformats.org/spreadsheetml/2006/main" count="66" uniqueCount="44">
  <si>
    <t xml:space="preserve">ตาราง </t>
  </si>
  <si>
    <t>ประชากรอายุ 15 ปีขึ้นไป จำแนกตามสถานภาพแรงงาน เป็นรายไตรมาส พ.ศ. 2562 - 2565</t>
  </si>
  <si>
    <t>Table</t>
  </si>
  <si>
    <t>Population Aged 15 Years and Over by Labour Force Status and Quarterly: 2019 - 2022</t>
  </si>
  <si>
    <t>ปี</t>
  </si>
  <si>
    <t>ประชากรอายุ 15 ปีขึ้นไป   Population 15 years and over</t>
  </si>
  <si>
    <t>Year</t>
  </si>
  <si>
    <t>กำลังแรงงานรวม</t>
  </si>
  <si>
    <t>ผู้ไม่อยู่ในกำลังแรงงาน</t>
  </si>
  <si>
    <t>Total  labour  force</t>
  </si>
  <si>
    <t>Persons not in labour  force</t>
  </si>
  <si>
    <t>กำลังแรงงานปัจจุบัน</t>
  </si>
  <si>
    <t>กำลังแรงงาน</t>
  </si>
  <si>
    <t>Current labour force</t>
  </si>
  <si>
    <t>ที่รอฤดูกาล</t>
  </si>
  <si>
    <t>ทำงานบ้าน</t>
  </si>
  <si>
    <t>รวม</t>
  </si>
  <si>
    <t>ผู้มีงานทำ</t>
  </si>
  <si>
    <t>ผู้ว่างงาน</t>
  </si>
  <si>
    <t xml:space="preserve">Seasonally inactive </t>
  </si>
  <si>
    <t>Household</t>
  </si>
  <si>
    <t>เรียนหนังสือ</t>
  </si>
  <si>
    <t>อื่นๆ</t>
  </si>
  <si>
    <t>Total</t>
  </si>
  <si>
    <t>Employed</t>
  </si>
  <si>
    <t>Unemployed</t>
  </si>
  <si>
    <t>labour force</t>
  </si>
  <si>
    <t>work</t>
  </si>
  <si>
    <t>Studies</t>
  </si>
  <si>
    <t>Others</t>
  </si>
  <si>
    <t xml:space="preserve">  2019</t>
  </si>
  <si>
    <t xml:space="preserve">           ไตรมาสที่ 1</t>
  </si>
  <si>
    <t>Quarter 1</t>
  </si>
  <si>
    <t xml:space="preserve">           ไตรมาสที่ 2 </t>
  </si>
  <si>
    <t>Quarter 2</t>
  </si>
  <si>
    <t xml:space="preserve">           ไตรมาสที่ 3 </t>
  </si>
  <si>
    <t>Quarter 3</t>
  </si>
  <si>
    <t xml:space="preserve">           ไตรมาสที่ 4 </t>
  </si>
  <si>
    <t>Quarter 4</t>
  </si>
  <si>
    <t xml:space="preserve">  2020</t>
  </si>
  <si>
    <t xml:space="preserve">  2021</t>
  </si>
  <si>
    <t xml:space="preserve">  2022</t>
  </si>
  <si>
    <t xml:space="preserve">       ที่มา:  การสำรวจภาวะการทำงานของประชากร จังหวัดหนองคายพ.ศ. 2562 - 2565 สำนักงานสถิติแห่งชาติ</t>
  </si>
  <si>
    <t>Source: The Labour Force Survey Nong Khai Province : 2019 - 2022,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</si>
</sst>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2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5"/>
      <name val="TH SarabunPSK"/>
      <family val="2"/>
    </font>
    <font>
      <sz val="5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/>
    <xf numFmtId="0" fontId="6" fillId="0" borderId="0" xfId="0" applyFont="1"/>
    <xf numFmtId="0" fontId="2" fillId="0" borderId="0" xfId="0" applyFont="1"/>
    <xf numFmtId="0" fontId="5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shrinkToFit="1"/>
    </xf>
    <xf numFmtId="0" fontId="7" fillId="0" borderId="0" xfId="0" applyFont="1"/>
    <xf numFmtId="0" fontId="5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13" xfId="0" applyFont="1" applyBorder="1"/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0" xfId="0" applyFont="1" applyAlignment="1">
      <alignment vertical="center"/>
    </xf>
    <xf numFmtId="165" fontId="8" fillId="0" borderId="13" xfId="1" applyNumberFormat="1" applyFont="1" applyFill="1" applyBorder="1" applyAlignment="1">
      <alignment horizontal="right"/>
    </xf>
    <xf numFmtId="165" fontId="8" fillId="0" borderId="7" xfId="1" applyNumberFormat="1" applyFont="1" applyFill="1" applyBorder="1" applyAlignment="1">
      <alignment horizontal="right"/>
    </xf>
    <xf numFmtId="165" fontId="5" fillId="0" borderId="13" xfId="1" applyNumberFormat="1" applyFont="1" applyFill="1" applyBorder="1" applyAlignment="1">
      <alignment horizontal="right"/>
    </xf>
    <xf numFmtId="165" fontId="5" fillId="0" borderId="0" xfId="1" applyNumberFormat="1" applyFont="1" applyFill="1" applyBorder="1" applyAlignment="1">
      <alignment horizontal="right"/>
    </xf>
    <xf numFmtId="0" fontId="5" fillId="0" borderId="8" xfId="0" applyFont="1" applyBorder="1"/>
    <xf numFmtId="0" fontId="5" fillId="0" borderId="0" xfId="0" applyFont="1"/>
    <xf numFmtId="0" fontId="5" fillId="0" borderId="7" xfId="0" applyFont="1" applyBorder="1"/>
    <xf numFmtId="165" fontId="5" fillId="0" borderId="13" xfId="1" applyNumberFormat="1" applyFont="1" applyFill="1" applyBorder="1"/>
    <xf numFmtId="165" fontId="6" fillId="0" borderId="0" xfId="0" applyNumberFormat="1" applyFont="1"/>
    <xf numFmtId="165" fontId="7" fillId="0" borderId="13" xfId="0" applyNumberFormat="1" applyFont="1" applyBorder="1"/>
    <xf numFmtId="0" fontId="8" fillId="0" borderId="0" xfId="0" applyFont="1"/>
    <xf numFmtId="0" fontId="4" fillId="0" borderId="10" xfId="0" applyFont="1" applyBorder="1"/>
    <xf numFmtId="0" fontId="4" fillId="0" borderId="11" xfId="0" applyFont="1" applyBorder="1"/>
    <xf numFmtId="165" fontId="4" fillId="0" borderId="14" xfId="1" applyNumberFormat="1" applyFont="1" applyBorder="1" applyAlignment="1">
      <alignment horizontal="right"/>
    </xf>
    <xf numFmtId="0" fontId="4" fillId="0" borderId="9" xfId="0" applyFont="1" applyBorder="1"/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2" fontId="7" fillId="0" borderId="0" xfId="0" applyNumberFormat="1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8" xfId="0" quotePrefix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165" fontId="5" fillId="0" borderId="13" xfId="1" applyNumberFormat="1" applyFont="1" applyFill="1" applyBorder="1" applyAlignment="1"/>
    <xf numFmtId="165" fontId="5" fillId="0" borderId="0" xfId="1" applyNumberFormat="1" applyFont="1" applyFill="1" applyAlignment="1"/>
    <xf numFmtId="165" fontId="8" fillId="0" borderId="13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1685925</xdr:colOff>
      <xdr:row>1</xdr:row>
      <xdr:rowOff>66675</xdr:rowOff>
    </xdr:from>
    <xdr:to>
      <xdr:col>15</xdr:col>
      <xdr:colOff>219075</xdr:colOff>
      <xdr:row>3</xdr:row>
      <xdr:rowOff>9525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0E9603F-24A1-4F97-877A-5366C8136DB0}"/>
            </a:ext>
          </a:extLst>
        </xdr:cNvPr>
        <xdr:cNvSpPr txBox="1">
          <a:spLocks noChangeArrowheads="1"/>
        </xdr:cNvSpPr>
      </xdr:nvSpPr>
      <xdr:spPr bwMode="auto">
        <a:xfrm>
          <a:off x="9734550" y="304800"/>
          <a:ext cx="1143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274379</xdr:colOff>
      <xdr:row>0</xdr:row>
      <xdr:rowOff>76200</xdr:rowOff>
    </xdr:from>
    <xdr:to>
      <xdr:col>18</xdr:col>
      <xdr:colOff>24779</xdr:colOff>
      <xdr:row>3</xdr:row>
      <xdr:rowOff>45825</xdr:rowOff>
    </xdr:to>
    <xdr:grpSp>
      <xdr:nvGrpSpPr>
        <xdr:cNvPr id="3" name="Group 12">
          <a:extLst>
            <a:ext uri="{FF2B5EF4-FFF2-40B4-BE49-F238E27FC236}">
              <a16:creationId xmlns:a16="http://schemas.microsoft.com/office/drawing/2014/main" id="{5D0062A5-D414-4868-BAE6-AA6F0C56CA59}"/>
            </a:ext>
          </a:extLst>
        </xdr:cNvPr>
        <xdr:cNvGrpSpPr/>
      </xdr:nvGrpSpPr>
      <xdr:grpSpPr>
        <a:xfrm>
          <a:off x="10570904" y="76200"/>
          <a:ext cx="360000" cy="684000"/>
          <a:chOff x="10028509" y="1885951"/>
          <a:chExt cx="353741" cy="600076"/>
        </a:xfrm>
      </xdr:grpSpPr>
      <xdr:sp macro="" textlink="">
        <xdr:nvSpPr>
          <xdr:cNvPr id="4" name="Chevron 13">
            <a:extLst>
              <a:ext uri="{FF2B5EF4-FFF2-40B4-BE49-F238E27FC236}">
                <a16:creationId xmlns:a16="http://schemas.microsoft.com/office/drawing/2014/main" id="{12F27E22-21E3-441D-9809-FEF8DDEA415C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14">
            <a:extLst>
              <a:ext uri="{FF2B5EF4-FFF2-40B4-BE49-F238E27FC236}">
                <a16:creationId xmlns:a16="http://schemas.microsoft.com/office/drawing/2014/main" id="{01085C40-16EC-4938-93E7-A0202D1A0FCA}"/>
              </a:ext>
            </a:extLst>
          </xdr:cNvPr>
          <xdr:cNvSpPr txBox="1"/>
        </xdr:nvSpPr>
        <xdr:spPr>
          <a:xfrm rot="5400000">
            <a:off x="9931504" y="2019373"/>
            <a:ext cx="536910" cy="3429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20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2D5C-617E-46A6-BCC2-7763E812A306}">
  <sheetPr>
    <tabColor theme="7" tint="0.79998168889431442"/>
  </sheetPr>
  <dimension ref="A2:S33"/>
  <sheetViews>
    <sheetView showGridLines="0" tabSelected="1" view="pageBreakPreview" zoomScaleNormal="90" zoomScaleSheetLayoutView="100" workbookViewId="0">
      <selection activeCell="T22" sqref="T22"/>
    </sheetView>
  </sheetViews>
  <sheetFormatPr defaultColWidth="9.140625" defaultRowHeight="18.75" x14ac:dyDescent="0.3"/>
  <cols>
    <col min="1" max="1" width="1.7109375" style="9" customWidth="1"/>
    <col min="2" max="2" width="5.5703125" style="9" customWidth="1"/>
    <col min="3" max="3" width="4.85546875" style="9" customWidth="1"/>
    <col min="4" max="4" width="3.7109375" style="9" customWidth="1"/>
    <col min="5" max="8" width="12.5703125" style="9" customWidth="1"/>
    <col min="9" max="9" width="15.5703125" style="9" customWidth="1"/>
    <col min="10" max="12" width="12.5703125" style="9" customWidth="1"/>
    <col min="13" max="13" width="10.85546875" style="9" customWidth="1"/>
    <col min="14" max="14" width="2.7109375" style="9" customWidth="1"/>
    <col min="15" max="15" width="13" style="9" customWidth="1"/>
    <col min="16" max="16" width="1.7109375" style="9" customWidth="1"/>
    <col min="17" max="17" width="6.7109375" style="9" customWidth="1"/>
    <col min="18" max="16384" width="9.140625" style="9"/>
  </cols>
  <sheetData>
    <row r="2" spans="1:19" s="1" customFormat="1" x14ac:dyDescent="0.3">
      <c r="B2" s="1" t="s">
        <v>0</v>
      </c>
      <c r="C2" s="2">
        <v>2.2000000000000002</v>
      </c>
      <c r="D2" s="1" t="s">
        <v>1</v>
      </c>
    </row>
    <row r="3" spans="1:19" s="1" customFormat="1" x14ac:dyDescent="0.3">
      <c r="B3" s="1" t="s">
        <v>2</v>
      </c>
      <c r="C3" s="2">
        <v>2.2000000000000002</v>
      </c>
      <c r="D3" s="1" t="s">
        <v>3</v>
      </c>
      <c r="O3" s="3"/>
    </row>
    <row r="4" spans="1:19" s="4" customFormat="1" ht="8.25" x14ac:dyDescent="0.15">
      <c r="C4" s="5"/>
      <c r="O4" s="6"/>
      <c r="P4" s="7"/>
      <c r="Q4" s="7"/>
    </row>
    <row r="5" spans="1:19" ht="18" customHeight="1" x14ac:dyDescent="0.3">
      <c r="A5" s="46" t="s">
        <v>4</v>
      </c>
      <c r="B5" s="46"/>
      <c r="C5" s="46"/>
      <c r="D5" s="47"/>
      <c r="E5" s="52" t="s">
        <v>5</v>
      </c>
      <c r="F5" s="53"/>
      <c r="G5" s="53"/>
      <c r="H5" s="53"/>
      <c r="I5" s="53"/>
      <c r="J5" s="53"/>
      <c r="K5" s="53"/>
      <c r="L5" s="53"/>
      <c r="M5" s="54"/>
      <c r="N5" s="55" t="s">
        <v>6</v>
      </c>
      <c r="O5" s="56"/>
      <c r="P5" s="8"/>
      <c r="Q5" s="8"/>
    </row>
    <row r="6" spans="1:19" s="8" customFormat="1" ht="18.75" customHeight="1" x14ac:dyDescent="0.25">
      <c r="A6" s="48"/>
      <c r="B6" s="48"/>
      <c r="C6" s="48"/>
      <c r="D6" s="49"/>
      <c r="E6" s="61" t="s">
        <v>7</v>
      </c>
      <c r="F6" s="62"/>
      <c r="G6" s="62"/>
      <c r="H6" s="62"/>
      <c r="I6" s="63"/>
      <c r="J6" s="64" t="s">
        <v>8</v>
      </c>
      <c r="K6" s="65"/>
      <c r="L6" s="65"/>
      <c r="M6" s="66"/>
      <c r="N6" s="57"/>
      <c r="O6" s="58"/>
    </row>
    <row r="7" spans="1:19" s="8" customFormat="1" ht="16.5" customHeight="1" x14ac:dyDescent="0.25">
      <c r="A7" s="48"/>
      <c r="B7" s="48"/>
      <c r="C7" s="48"/>
      <c r="D7" s="49"/>
      <c r="E7" s="67" t="s">
        <v>9</v>
      </c>
      <c r="F7" s="68"/>
      <c r="G7" s="68"/>
      <c r="H7" s="68"/>
      <c r="I7" s="69"/>
      <c r="J7" s="67" t="s">
        <v>10</v>
      </c>
      <c r="K7" s="68"/>
      <c r="L7" s="68"/>
      <c r="M7" s="69"/>
      <c r="N7" s="57"/>
      <c r="O7" s="58"/>
    </row>
    <row r="8" spans="1:19" s="8" customFormat="1" ht="17.25" customHeight="1" x14ac:dyDescent="0.25">
      <c r="A8" s="48"/>
      <c r="B8" s="48"/>
      <c r="C8" s="48"/>
      <c r="D8" s="49"/>
      <c r="E8" s="10"/>
      <c r="F8" s="70" t="s">
        <v>11</v>
      </c>
      <c r="G8" s="46"/>
      <c r="H8" s="47"/>
      <c r="I8" s="11" t="s">
        <v>12</v>
      </c>
      <c r="J8" s="12"/>
      <c r="K8" s="12"/>
      <c r="L8" s="13"/>
      <c r="M8" s="12"/>
      <c r="N8" s="57"/>
      <c r="O8" s="58"/>
    </row>
    <row r="9" spans="1:19" s="8" customFormat="1" ht="18.75" customHeight="1" x14ac:dyDescent="0.25">
      <c r="A9" s="48"/>
      <c r="B9" s="48"/>
      <c r="C9" s="48"/>
      <c r="D9" s="49"/>
      <c r="E9" s="14"/>
      <c r="F9" s="71" t="s">
        <v>13</v>
      </c>
      <c r="G9" s="72"/>
      <c r="H9" s="73"/>
      <c r="I9" s="15" t="s">
        <v>14</v>
      </c>
      <c r="J9" s="14"/>
      <c r="K9" s="15" t="s">
        <v>15</v>
      </c>
      <c r="L9" s="16"/>
      <c r="M9" s="15"/>
      <c r="N9" s="57"/>
      <c r="O9" s="58"/>
    </row>
    <row r="10" spans="1:19" s="8" customFormat="1" ht="16.5" customHeight="1" x14ac:dyDescent="0.25">
      <c r="A10" s="48"/>
      <c r="B10" s="48"/>
      <c r="C10" s="48"/>
      <c r="D10" s="49"/>
      <c r="E10" s="14" t="s">
        <v>16</v>
      </c>
      <c r="F10" s="17" t="s">
        <v>16</v>
      </c>
      <c r="G10" s="15" t="s">
        <v>17</v>
      </c>
      <c r="H10" s="15" t="s">
        <v>18</v>
      </c>
      <c r="I10" s="15" t="s">
        <v>19</v>
      </c>
      <c r="J10" s="14" t="s">
        <v>16</v>
      </c>
      <c r="K10" s="15" t="s">
        <v>20</v>
      </c>
      <c r="L10" s="16" t="s">
        <v>21</v>
      </c>
      <c r="M10" s="15" t="s">
        <v>22</v>
      </c>
      <c r="N10" s="57"/>
      <c r="O10" s="58"/>
      <c r="Q10" s="18"/>
    </row>
    <row r="11" spans="1:19" s="8" customFormat="1" ht="16.5" customHeight="1" x14ac:dyDescent="0.25">
      <c r="A11" s="50"/>
      <c r="B11" s="50"/>
      <c r="C11" s="50"/>
      <c r="D11" s="51"/>
      <c r="E11" s="19" t="s">
        <v>23</v>
      </c>
      <c r="F11" s="20" t="s">
        <v>23</v>
      </c>
      <c r="G11" s="20" t="s">
        <v>24</v>
      </c>
      <c r="H11" s="20" t="s">
        <v>25</v>
      </c>
      <c r="I11" s="20" t="s">
        <v>26</v>
      </c>
      <c r="J11" s="19" t="s">
        <v>23</v>
      </c>
      <c r="K11" s="20" t="s">
        <v>27</v>
      </c>
      <c r="L11" s="19" t="s">
        <v>28</v>
      </c>
      <c r="M11" s="19" t="s">
        <v>29</v>
      </c>
      <c r="N11" s="59"/>
      <c r="O11" s="60"/>
      <c r="Q11" s="18"/>
    </row>
    <row r="12" spans="1:19" s="8" customFormat="1" ht="5.25" customHeight="1" x14ac:dyDescent="0.25">
      <c r="A12" s="21"/>
      <c r="B12" s="21"/>
      <c r="C12" s="21"/>
      <c r="D12" s="21"/>
      <c r="E12" s="22"/>
      <c r="F12" s="14"/>
      <c r="G12" s="14"/>
      <c r="H12" s="14"/>
      <c r="I12" s="23"/>
      <c r="J12" s="24"/>
      <c r="K12" s="24"/>
      <c r="L12" s="24"/>
      <c r="M12" s="14"/>
      <c r="N12" s="25"/>
      <c r="O12" s="26"/>
    </row>
    <row r="13" spans="1:19" s="18" customFormat="1" ht="20.25" customHeight="1" x14ac:dyDescent="0.25">
      <c r="A13" s="74">
        <v>2562</v>
      </c>
      <c r="B13" s="74"/>
      <c r="C13" s="74"/>
      <c r="D13" s="75"/>
      <c r="E13" s="27">
        <v>211475</v>
      </c>
      <c r="F13" s="27">
        <f>SUM(G13:H13)</f>
        <v>209605</v>
      </c>
      <c r="G13" s="27">
        <v>207648</v>
      </c>
      <c r="H13" s="27">
        <v>1957</v>
      </c>
      <c r="I13" s="27">
        <v>1870</v>
      </c>
      <c r="J13" s="27">
        <v>141632</v>
      </c>
      <c r="K13" s="27">
        <v>42790</v>
      </c>
      <c r="L13" s="28">
        <v>34198</v>
      </c>
      <c r="M13" s="27">
        <v>64644</v>
      </c>
      <c r="N13" s="76" t="s">
        <v>30</v>
      </c>
      <c r="O13" s="74"/>
      <c r="S13" s="45">
        <f>H13/E13*100</f>
        <v>0.92540489419553129</v>
      </c>
    </row>
    <row r="14" spans="1:19" s="18" customFormat="1" ht="15.75" x14ac:dyDescent="0.25">
      <c r="A14" s="77" t="s">
        <v>31</v>
      </c>
      <c r="B14" s="77"/>
      <c r="C14" s="77"/>
      <c r="D14" s="78"/>
      <c r="E14" s="29">
        <v>210459</v>
      </c>
      <c r="F14" s="29">
        <v>205608</v>
      </c>
      <c r="G14" s="29">
        <v>203269</v>
      </c>
      <c r="H14" s="29">
        <v>2339</v>
      </c>
      <c r="I14" s="29">
        <v>4851</v>
      </c>
      <c r="J14" s="29">
        <v>210938</v>
      </c>
      <c r="K14" s="29">
        <v>44961</v>
      </c>
      <c r="L14" s="29">
        <v>33995</v>
      </c>
      <c r="M14" s="30">
        <v>63637</v>
      </c>
      <c r="N14" s="31"/>
      <c r="O14" s="32" t="s">
        <v>32</v>
      </c>
      <c r="P14" s="8"/>
      <c r="Q14" s="8"/>
    </row>
    <row r="15" spans="1:19" s="18" customFormat="1" ht="15.75" x14ac:dyDescent="0.25">
      <c r="A15" s="77" t="s">
        <v>33</v>
      </c>
      <c r="B15" s="77"/>
      <c r="C15" s="77"/>
      <c r="D15" s="78"/>
      <c r="E15" s="29">
        <v>211541</v>
      </c>
      <c r="F15" s="29">
        <f>SUM(G15:H15)</f>
        <v>210330</v>
      </c>
      <c r="G15" s="29">
        <v>208740</v>
      </c>
      <c r="H15" s="29">
        <v>1590</v>
      </c>
      <c r="I15" s="29">
        <v>1211</v>
      </c>
      <c r="J15" s="29">
        <v>141586</v>
      </c>
      <c r="K15" s="29">
        <v>38684</v>
      </c>
      <c r="L15" s="29">
        <v>33965</v>
      </c>
      <c r="M15" s="30">
        <v>68937</v>
      </c>
      <c r="N15" s="31"/>
      <c r="O15" s="32" t="s">
        <v>34</v>
      </c>
      <c r="P15" s="8"/>
      <c r="Q15" s="8"/>
    </row>
    <row r="16" spans="1:19" s="8" customFormat="1" ht="15.75" x14ac:dyDescent="0.25">
      <c r="A16" s="32" t="s">
        <v>35</v>
      </c>
      <c r="B16" s="32"/>
      <c r="C16" s="32"/>
      <c r="D16" s="33"/>
      <c r="E16" s="29">
        <v>216457</v>
      </c>
      <c r="F16" s="29">
        <f>SUM(G16:H16)</f>
        <v>215691</v>
      </c>
      <c r="G16" s="29">
        <v>213263</v>
      </c>
      <c r="H16" s="29">
        <v>2428</v>
      </c>
      <c r="I16" s="29">
        <v>766</v>
      </c>
      <c r="J16" s="29">
        <v>136714</v>
      </c>
      <c r="K16" s="29">
        <v>37031</v>
      </c>
      <c r="L16" s="29">
        <v>33160</v>
      </c>
      <c r="M16" s="30">
        <v>66523</v>
      </c>
      <c r="N16" s="31"/>
      <c r="O16" s="32" t="s">
        <v>36</v>
      </c>
    </row>
    <row r="17" spans="1:19" s="8" customFormat="1" ht="15.75" x14ac:dyDescent="0.25">
      <c r="A17" s="32" t="s">
        <v>37</v>
      </c>
      <c r="B17" s="32"/>
      <c r="C17" s="32"/>
      <c r="D17" s="33"/>
      <c r="E17" s="29">
        <v>207443</v>
      </c>
      <c r="F17" s="29">
        <f>SUM(G17:H17)</f>
        <v>206793</v>
      </c>
      <c r="G17" s="29">
        <v>205321</v>
      </c>
      <c r="H17" s="29">
        <v>1472</v>
      </c>
      <c r="I17" s="29">
        <v>650</v>
      </c>
      <c r="J17" s="29">
        <v>145633</v>
      </c>
      <c r="K17" s="29">
        <v>50483</v>
      </c>
      <c r="L17" s="29">
        <v>35673</v>
      </c>
      <c r="M17" s="30">
        <v>59477</v>
      </c>
      <c r="N17" s="31"/>
      <c r="O17" s="32" t="s">
        <v>38</v>
      </c>
    </row>
    <row r="18" spans="1:19" s="18" customFormat="1" ht="20.25" customHeight="1" x14ac:dyDescent="0.25">
      <c r="A18" s="74">
        <v>2563</v>
      </c>
      <c r="B18" s="74"/>
      <c r="C18" s="74"/>
      <c r="D18" s="75"/>
      <c r="E18" s="27">
        <v>210963.7475</v>
      </c>
      <c r="F18" s="27">
        <v>209947.51</v>
      </c>
      <c r="G18" s="27">
        <v>206704.4375</v>
      </c>
      <c r="H18" s="27">
        <v>3243.0725000000002</v>
      </c>
      <c r="I18" s="27">
        <v>1016.2375</v>
      </c>
      <c r="J18" s="27">
        <v>141975.7525</v>
      </c>
      <c r="K18" s="27">
        <v>41952.144999999997</v>
      </c>
      <c r="L18" s="27">
        <v>34633.845000000001</v>
      </c>
      <c r="M18" s="27">
        <v>65389.762499999997</v>
      </c>
      <c r="N18" s="76" t="s">
        <v>39</v>
      </c>
      <c r="O18" s="74"/>
    </row>
    <row r="19" spans="1:19" s="8" customFormat="1" ht="15.75" x14ac:dyDescent="0.25">
      <c r="A19" s="77" t="s">
        <v>31</v>
      </c>
      <c r="B19" s="77"/>
      <c r="C19" s="77"/>
      <c r="D19" s="78"/>
      <c r="E19" s="29">
        <v>210938</v>
      </c>
      <c r="F19" s="29">
        <v>208375</v>
      </c>
      <c r="G19" s="29">
        <v>205865</v>
      </c>
      <c r="H19" s="29">
        <v>2510</v>
      </c>
      <c r="I19" s="29">
        <v>2563</v>
      </c>
      <c r="J19" s="29">
        <v>142084</v>
      </c>
      <c r="K19" s="29">
        <v>44219</v>
      </c>
      <c r="L19" s="29">
        <v>35239</v>
      </c>
      <c r="M19" s="29">
        <v>62626</v>
      </c>
      <c r="N19" s="31"/>
      <c r="O19" s="32" t="s">
        <v>32</v>
      </c>
      <c r="P19" s="18"/>
      <c r="Q19" s="18"/>
    </row>
    <row r="20" spans="1:19" s="8" customFormat="1" ht="15.75" x14ac:dyDescent="0.25">
      <c r="A20" s="78" t="s">
        <v>33</v>
      </c>
      <c r="B20" s="79"/>
      <c r="C20" s="79"/>
      <c r="D20" s="79"/>
      <c r="E20" s="34">
        <v>209552</v>
      </c>
      <c r="F20" s="34">
        <v>208480</v>
      </c>
      <c r="G20" s="34">
        <v>205053</v>
      </c>
      <c r="H20" s="34">
        <v>3427</v>
      </c>
      <c r="I20" s="34">
        <v>1072</v>
      </c>
      <c r="J20" s="34">
        <v>143436</v>
      </c>
      <c r="K20" s="34">
        <v>43222</v>
      </c>
      <c r="L20" s="34">
        <v>33352</v>
      </c>
      <c r="M20" s="34">
        <v>66862</v>
      </c>
      <c r="N20" s="31"/>
      <c r="O20" s="32" t="s">
        <v>34</v>
      </c>
      <c r="R20" s="35"/>
      <c r="S20" s="35"/>
    </row>
    <row r="21" spans="1:19" s="8" customFormat="1" ht="15.75" x14ac:dyDescent="0.25">
      <c r="A21" s="32" t="s">
        <v>35</v>
      </c>
      <c r="B21" s="32"/>
      <c r="C21" s="32"/>
      <c r="D21" s="33"/>
      <c r="E21" s="34">
        <v>217003</v>
      </c>
      <c r="F21" s="34">
        <v>216831</v>
      </c>
      <c r="G21" s="34">
        <v>214541</v>
      </c>
      <c r="H21" s="34">
        <v>2290</v>
      </c>
      <c r="I21" s="34">
        <v>172</v>
      </c>
      <c r="J21" s="34">
        <v>135939</v>
      </c>
      <c r="K21" s="34">
        <v>35926</v>
      </c>
      <c r="L21" s="34">
        <v>34282</v>
      </c>
      <c r="M21" s="34">
        <v>65731</v>
      </c>
      <c r="N21" s="31"/>
      <c r="O21" s="32" t="s">
        <v>36</v>
      </c>
    </row>
    <row r="22" spans="1:19" s="8" customFormat="1" ht="15.75" x14ac:dyDescent="0.25">
      <c r="A22" s="32" t="s">
        <v>37</v>
      </c>
      <c r="B22" s="32"/>
      <c r="C22" s="32"/>
      <c r="D22" s="33"/>
      <c r="E22" s="34">
        <v>206362</v>
      </c>
      <c r="F22" s="34">
        <v>206104</v>
      </c>
      <c r="G22" s="34">
        <v>201359</v>
      </c>
      <c r="H22" s="34">
        <v>4745</v>
      </c>
      <c r="I22" s="34">
        <v>258</v>
      </c>
      <c r="J22" s="34">
        <v>146444</v>
      </c>
      <c r="K22" s="34">
        <v>44442</v>
      </c>
      <c r="L22" s="34">
        <v>35662</v>
      </c>
      <c r="M22" s="34">
        <v>66340</v>
      </c>
      <c r="N22" s="31"/>
      <c r="O22" s="32" t="s">
        <v>38</v>
      </c>
    </row>
    <row r="23" spans="1:19" s="18" customFormat="1" ht="20.25" customHeight="1" x14ac:dyDescent="0.3">
      <c r="A23" s="74">
        <v>2564</v>
      </c>
      <c r="B23" s="74"/>
      <c r="C23" s="74"/>
      <c r="D23" s="75"/>
      <c r="E23" s="36">
        <v>212360.57500000001</v>
      </c>
      <c r="F23" s="36">
        <v>208988.23749999999</v>
      </c>
      <c r="G23" s="36">
        <v>204217.285</v>
      </c>
      <c r="H23" s="36">
        <v>4770.9500000000007</v>
      </c>
      <c r="I23" s="36">
        <v>3372.1750000000002</v>
      </c>
      <c r="J23" s="36">
        <v>140188.92249999999</v>
      </c>
      <c r="K23" s="36">
        <v>39415.78</v>
      </c>
      <c r="L23" s="36">
        <v>32431.205000000002</v>
      </c>
      <c r="M23" s="36">
        <v>56665.5</v>
      </c>
      <c r="N23" s="76" t="s">
        <v>40</v>
      </c>
      <c r="O23" s="74"/>
      <c r="P23" s="1"/>
    </row>
    <row r="24" spans="1:19" s="18" customFormat="1" x14ac:dyDescent="0.3">
      <c r="A24" s="78" t="s">
        <v>31</v>
      </c>
      <c r="B24" s="79"/>
      <c r="C24" s="79"/>
      <c r="D24" s="79"/>
      <c r="E24" s="34">
        <v>210206</v>
      </c>
      <c r="F24" s="34">
        <v>206153</v>
      </c>
      <c r="G24" s="34">
        <v>202014</v>
      </c>
      <c r="H24" s="34">
        <v>4139</v>
      </c>
      <c r="I24" s="34">
        <v>4053</v>
      </c>
      <c r="J24" s="34">
        <v>142509</v>
      </c>
      <c r="K24" s="34">
        <v>39134</v>
      </c>
      <c r="L24" s="34">
        <v>36137</v>
      </c>
      <c r="M24" s="34">
        <v>67178</v>
      </c>
      <c r="N24" s="31"/>
      <c r="O24" s="32" t="s">
        <v>32</v>
      </c>
      <c r="P24" s="9"/>
      <c r="Q24" s="8"/>
    </row>
    <row r="25" spans="1:19" s="18" customFormat="1" ht="15.75" x14ac:dyDescent="0.25">
      <c r="A25" s="78" t="s">
        <v>33</v>
      </c>
      <c r="B25" s="79"/>
      <c r="C25" s="79"/>
      <c r="D25" s="79"/>
      <c r="E25" s="34">
        <v>208802</v>
      </c>
      <c r="F25" s="34">
        <v>203678</v>
      </c>
      <c r="G25" s="34">
        <v>198492</v>
      </c>
      <c r="H25" s="34">
        <v>5186</v>
      </c>
      <c r="I25" s="34">
        <v>5124</v>
      </c>
      <c r="J25" s="34">
        <v>143840</v>
      </c>
      <c r="K25" s="34">
        <v>42111</v>
      </c>
      <c r="L25" s="34">
        <v>30360</v>
      </c>
      <c r="M25" s="34">
        <v>71369</v>
      </c>
      <c r="N25" s="31"/>
      <c r="O25" s="32" t="s">
        <v>34</v>
      </c>
      <c r="P25" s="32"/>
      <c r="Q25" s="32"/>
    </row>
    <row r="26" spans="1:19" s="18" customFormat="1" ht="15.75" x14ac:dyDescent="0.25">
      <c r="A26" s="32" t="s">
        <v>35</v>
      </c>
      <c r="B26" s="32"/>
      <c r="C26" s="32"/>
      <c r="D26" s="33"/>
      <c r="E26" s="34">
        <v>214901</v>
      </c>
      <c r="F26" s="34">
        <v>213024</v>
      </c>
      <c r="G26" s="34">
        <v>205270</v>
      </c>
      <c r="H26" s="34">
        <v>7754</v>
      </c>
      <c r="I26" s="34">
        <v>1877</v>
      </c>
      <c r="J26" s="34">
        <v>137629</v>
      </c>
      <c r="K26" s="34">
        <v>38821</v>
      </c>
      <c r="L26" s="34">
        <v>30666</v>
      </c>
      <c r="M26" s="34">
        <v>68142</v>
      </c>
      <c r="N26" s="31"/>
      <c r="O26" s="32" t="s">
        <v>36</v>
      </c>
      <c r="P26" s="32"/>
      <c r="Q26" s="32"/>
    </row>
    <row r="27" spans="1:19" s="8" customFormat="1" ht="15.75" x14ac:dyDescent="0.25">
      <c r="A27" s="32" t="s">
        <v>37</v>
      </c>
      <c r="B27" s="32"/>
      <c r="C27" s="32"/>
      <c r="D27" s="33"/>
      <c r="E27" s="34">
        <v>215533.3</v>
      </c>
      <c r="F27" s="34">
        <v>213097.95</v>
      </c>
      <c r="G27" s="34">
        <v>211093.14</v>
      </c>
      <c r="H27" s="34">
        <v>2004.8</v>
      </c>
      <c r="I27" s="34">
        <v>2435.35</v>
      </c>
      <c r="J27" s="34">
        <v>136777.70000000001</v>
      </c>
      <c r="K27" s="34">
        <v>37537.120000000003</v>
      </c>
      <c r="L27" s="34">
        <v>32561.81</v>
      </c>
      <c r="M27" s="34">
        <v>19973</v>
      </c>
      <c r="N27" s="31"/>
      <c r="O27" s="32" t="s">
        <v>38</v>
      </c>
      <c r="P27" s="32"/>
      <c r="Q27" s="32"/>
    </row>
    <row r="28" spans="1:19" s="18" customFormat="1" ht="20.25" customHeight="1" x14ac:dyDescent="0.25">
      <c r="A28" s="74">
        <v>2565</v>
      </c>
      <c r="B28" s="74"/>
      <c r="C28" s="74"/>
      <c r="D28" s="75"/>
      <c r="E28" s="82">
        <f>E29</f>
        <v>224786.01</v>
      </c>
      <c r="F28" s="82">
        <f t="shared" ref="F28:M28" si="0">F29</f>
        <v>221937.27</v>
      </c>
      <c r="G28" s="82">
        <f t="shared" si="0"/>
        <v>220250.27</v>
      </c>
      <c r="H28" s="82">
        <f t="shared" si="0"/>
        <v>1687</v>
      </c>
      <c r="I28" s="82">
        <f t="shared" si="0"/>
        <v>2848.74</v>
      </c>
      <c r="J28" s="82">
        <f t="shared" si="0"/>
        <v>147626.99</v>
      </c>
      <c r="K28" s="82">
        <f t="shared" si="0"/>
        <v>42982.38</v>
      </c>
      <c r="L28" s="82">
        <f t="shared" si="0"/>
        <v>37487.54</v>
      </c>
      <c r="M28" s="82">
        <f t="shared" si="0"/>
        <v>67157.08</v>
      </c>
      <c r="N28" s="76" t="s">
        <v>41</v>
      </c>
      <c r="O28" s="74"/>
      <c r="P28" s="37"/>
      <c r="Q28" s="37"/>
    </row>
    <row r="29" spans="1:19" s="18" customFormat="1" ht="20.25" customHeight="1" x14ac:dyDescent="0.25">
      <c r="A29" s="78" t="s">
        <v>31</v>
      </c>
      <c r="B29" s="79"/>
      <c r="C29" s="79"/>
      <c r="D29" s="79"/>
      <c r="E29" s="80">
        <v>224786.01</v>
      </c>
      <c r="F29" s="80">
        <v>221937.27</v>
      </c>
      <c r="G29" s="80">
        <v>220250.27</v>
      </c>
      <c r="H29" s="80">
        <v>1687</v>
      </c>
      <c r="I29" s="80">
        <v>2848.74</v>
      </c>
      <c r="J29" s="80">
        <v>147626.99</v>
      </c>
      <c r="K29" s="80">
        <v>42982.38</v>
      </c>
      <c r="L29" s="80">
        <v>37487.54</v>
      </c>
      <c r="M29" s="81">
        <v>67157.08</v>
      </c>
      <c r="N29" s="31"/>
      <c r="O29" s="32" t="s">
        <v>32</v>
      </c>
      <c r="P29" s="37"/>
      <c r="Q29" s="37"/>
    </row>
    <row r="30" spans="1:19" s="7" customFormat="1" ht="8.25" x14ac:dyDescent="0.15">
      <c r="A30" s="38"/>
      <c r="B30" s="38"/>
      <c r="C30" s="38"/>
      <c r="D30" s="39"/>
      <c r="E30" s="40"/>
      <c r="F30" s="40"/>
      <c r="G30" s="40"/>
      <c r="H30" s="40"/>
      <c r="I30" s="40"/>
      <c r="J30" s="40"/>
      <c r="K30" s="40"/>
      <c r="L30" s="40"/>
      <c r="M30" s="40"/>
      <c r="N30" s="41"/>
      <c r="O30" s="38"/>
    </row>
    <row r="31" spans="1:19" s="7" customFormat="1" ht="8.25" x14ac:dyDescent="0.15"/>
    <row r="32" spans="1:19" s="43" customFormat="1" ht="15" customHeight="1" x14ac:dyDescent="0.3">
      <c r="A32" s="42" t="s">
        <v>42</v>
      </c>
      <c r="D32" s="42"/>
      <c r="F32" s="42"/>
      <c r="G32" s="42"/>
      <c r="H32" s="42"/>
      <c r="J32" s="42" t="s">
        <v>43</v>
      </c>
      <c r="P32" s="44"/>
      <c r="Q32" s="44"/>
    </row>
    <row r="33" spans="1:5" x14ac:dyDescent="0.3">
      <c r="A33" s="32"/>
      <c r="C33" s="32"/>
      <c r="D33" s="32"/>
      <c r="E33" s="32"/>
    </row>
  </sheetData>
  <mergeCells count="24">
    <mergeCell ref="A28:D28"/>
    <mergeCell ref="N28:O28"/>
    <mergeCell ref="A29:D29"/>
    <mergeCell ref="A19:D19"/>
    <mergeCell ref="A20:D20"/>
    <mergeCell ref="A23:D23"/>
    <mergeCell ref="N23:O23"/>
    <mergeCell ref="A24:D24"/>
    <mergeCell ref="A25:D25"/>
    <mergeCell ref="A13:D13"/>
    <mergeCell ref="N13:O13"/>
    <mergeCell ref="A14:D14"/>
    <mergeCell ref="A15:D15"/>
    <mergeCell ref="A18:D18"/>
    <mergeCell ref="N18:O18"/>
    <mergeCell ref="A5:D11"/>
    <mergeCell ref="E5:M5"/>
    <mergeCell ref="N5:O11"/>
    <mergeCell ref="E6:I6"/>
    <mergeCell ref="J6:M6"/>
    <mergeCell ref="E7:I7"/>
    <mergeCell ref="J7:M7"/>
    <mergeCell ref="F8:H8"/>
    <mergeCell ref="F9:H9"/>
  </mergeCells>
  <pageMargins left="0.39370078740157483" right="0.19685039370078741" top="0.39370078740157483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T-2.2</vt:lpstr>
      <vt:lpstr>'T-2.2'!Print_Area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ASUS</cp:lastModifiedBy>
  <dcterms:created xsi:type="dcterms:W3CDTF">2022-06-02T07:05:29Z</dcterms:created>
  <dcterms:modified xsi:type="dcterms:W3CDTF">2022-09-07T02:20:09Z</dcterms:modified>
</cp:coreProperties>
</file>