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800"/>
  </bookViews>
  <sheets>
    <sheet name="T-7.2" sheetId="6" r:id="rId1"/>
    <sheet name="T-7.3" sheetId="4" r:id="rId2"/>
    <sheet name="T-7.4" sheetId="5" r:id="rId3"/>
    <sheet name="T-7.5" sheetId="2" r:id="rId4"/>
    <sheet name="Sheet1" sheetId="3" r:id="rId5"/>
    <sheet name="ข้อมูล" sheetId="7" r:id="rId6"/>
    <sheet name="ข้อมูล  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8" i="4" l="1"/>
  <c r="AI18" i="4"/>
  <c r="AH18" i="4"/>
  <c r="AG18" i="4"/>
  <c r="AF18" i="4"/>
  <c r="AE18" i="4"/>
  <c r="E9" i="2" l="1"/>
  <c r="F9" i="2" l="1"/>
  <c r="G9" i="2"/>
  <c r="H9" i="2"/>
  <c r="I9" i="2"/>
  <c r="J9" i="2"/>
</calcChain>
</file>

<file path=xl/sharedStrings.xml><?xml version="1.0" encoding="utf-8"?>
<sst xmlns="http://schemas.openxmlformats.org/spreadsheetml/2006/main" count="740" uniqueCount="160">
  <si>
    <t>Persons not in labour force</t>
  </si>
  <si>
    <t>ผู้ไม่อยู่ในกำลังแรงงาน</t>
  </si>
  <si>
    <t>-</t>
  </si>
  <si>
    <t>Total</t>
  </si>
  <si>
    <t>รวมยอด</t>
  </si>
  <si>
    <t>Female</t>
  </si>
  <si>
    <t>Male</t>
  </si>
  <si>
    <t>หญิง</t>
  </si>
  <si>
    <t>ชาย</t>
  </si>
  <si>
    <t>รวม</t>
  </si>
  <si>
    <t>Labour force status</t>
  </si>
  <si>
    <t>สถานภาพแรงงาน</t>
  </si>
  <si>
    <t>Table</t>
  </si>
  <si>
    <t>262</t>
  </si>
  <si>
    <t>60 and over</t>
  </si>
  <si>
    <t>60 ปีขึ้นไป</t>
  </si>
  <si>
    <t>55-59</t>
  </si>
  <si>
    <t>45-54</t>
  </si>
  <si>
    <t>35-44</t>
  </si>
  <si>
    <t>25-34</t>
  </si>
  <si>
    <t>15-24</t>
  </si>
  <si>
    <t>Age group (year)</t>
  </si>
  <si>
    <t>กลุ่มอายุ (ปี)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</si>
  <si>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</si>
  <si>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</si>
  <si>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</si>
  <si>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</si>
  <si>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</si>
  <si>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</si>
  <si>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</si>
  <si>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</si>
  <si>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</si>
  <si>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</si>
  <si>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</si>
  <si>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</si>
  <si>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</si>
  <si>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</si>
  <si>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</si>
  <si>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</si>
  <si>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</si>
  <si>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</si>
  <si>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 xml:space="preserve"> </t>
  </si>
  <si>
    <t>Item</t>
  </si>
  <si>
    <t>รายการ</t>
  </si>
  <si>
    <t xml:space="preserve">Population Aged 15 Years and Over to Desirability for Development by Sex, Labour Force Status, Level of Education Attainment </t>
  </si>
  <si>
    <t xml:space="preserve">ตาราง    </t>
  </si>
  <si>
    <t>2563 (2020)</t>
  </si>
  <si>
    <t>2561 (2018)</t>
  </si>
  <si>
    <t>2562 (2019)</t>
  </si>
  <si>
    <t xml:space="preserve">     ที่มา:   การสำรวจความต้องการพัฒนาขีดความสามารถของประชากร พ.ศ. 2561 - 2563  จังหวัดนครราชสีมา  สำนักงานสถิติแห่งชาติ</t>
  </si>
  <si>
    <t>Source:  The 2018 - 2020 Skill Development Survey: Nakhonratchasima, Provincial,  National Statistical Office.</t>
  </si>
  <si>
    <t xml:space="preserve">จำนวนประชากรอายุ 15 ปีขึ้นไป จำแนกตามกลุ่มอายุ ความต้องการพัฒนาขีดความสามารถ เพศ เป็นรายจังหวัด พ.ศ. 2557 - 2563 </t>
  </si>
  <si>
    <r>
      <t xml:space="preserve">หน่วย: </t>
    </r>
    <r>
      <rPr>
        <sz val="10"/>
        <rFont val="Tahoma"/>
        <family val="2"/>
        <scheme val="minor"/>
      </rPr>
      <t>คน</t>
    </r>
  </si>
  <si>
    <t/>
  </si>
  <si>
    <t>ภาค</t>
  </si>
  <si>
    <t>จังหวัด</t>
  </si>
  <si>
    <t>เพศ</t>
  </si>
  <si>
    <t>ความต้องการพัฒนาขีดความสามารถ</t>
  </si>
  <si>
    <t>กลุ่มอายุ</t>
  </si>
  <si>
    <t>ทั่วราชอาณาจักร</t>
  </si>
  <si>
    <t>ยอดรวม</t>
  </si>
  <si>
    <t>60 ขึ้นไป</t>
  </si>
  <si>
    <t>ต้องการ ฯ</t>
  </si>
  <si>
    <t>ไม่ต้องการฯ</t>
  </si>
  <si>
    <t>ภาคตะวันออกเฉียงเหนือ</t>
  </si>
  <si>
    <t>นครราชสีมา</t>
  </si>
  <si>
    <t>2564 (2021)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</si>
  <si>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2561- 2564</t>
  </si>
  <si>
    <t>and Age Groups: 2018 - 2021</t>
  </si>
  <si>
    <t>The  Labour Force Survey: 2020 - 2021 ,  Nakhon Ratchasima Provincial ,  National Statistical Office</t>
  </si>
  <si>
    <t>Source:</t>
  </si>
  <si>
    <t xml:space="preserve"> การสำรวจภาวะการทำงานของประชากร พ.ศ. 2563 - 2564, จังหวัดนครราชสีมา สำนักงานสถิติแห่งชาติ</t>
  </si>
  <si>
    <t>ที่มา: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</si>
  <si>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</si>
  <si>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</si>
  <si>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</si>
  <si>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</si>
  <si>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</si>
  <si>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</si>
  <si>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</si>
  <si>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</si>
  <si>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</si>
  <si>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</si>
  <si>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</si>
  <si>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</si>
  <si>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</si>
  <si>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</si>
  <si>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</si>
  <si>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</si>
  <si>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 xml:space="preserve"> Quarter 2</t>
  </si>
  <si>
    <t xml:space="preserve"> Quarter 1</t>
  </si>
  <si>
    <t xml:space="preserve"> Quarter 4</t>
  </si>
  <si>
    <t xml:space="preserve"> Quarter 3</t>
  </si>
  <si>
    <t xml:space="preserve"> ไตรมาสที่ 2</t>
  </si>
  <si>
    <t xml:space="preserve"> ไตรมาสที่ 1</t>
  </si>
  <si>
    <t xml:space="preserve"> ไตรมาสที่ 4</t>
  </si>
  <si>
    <t xml:space="preserve"> ไตรมาสที่ 3</t>
  </si>
  <si>
    <t>(หน่วยเป็นพัน  In thousands)</t>
  </si>
  <si>
    <t>ตาราง</t>
  </si>
  <si>
    <t>กรมส่งเสริมการปกครองส่วนท้องถิ่น</t>
  </si>
  <si>
    <t>Department of Local Administration.</t>
  </si>
  <si>
    <t>สถาบันการศึกษาสังกัด สนง.คณะกรรมการส่งเสริมการศึกษาเอกชนภายในจังหวัด นครราชสีมา</t>
  </si>
  <si>
    <t>Education institute of Office of the Private Education Commission in Nakhon Ratchasima Province.</t>
  </si>
  <si>
    <t>สำนักงานเขตพื้นที่การศึกษามัธยมศึกษาเขต 31 นครราชสีมา </t>
  </si>
  <si>
    <t>Nakhon Ratchasima Secondary Educational Service Area Office, Area 31</t>
  </si>
  <si>
    <t>Source:  </t>
  </si>
  <si>
    <t>สำนักงานเขตพื้นที่การศึกษาประถมศึกษา นครราชสีมา  เขต 1 - 7</t>
  </si>
  <si>
    <t>ที่มา:  </t>
  </si>
  <si>
    <t>Upper Secondary</t>
  </si>
  <si>
    <t>มัธยมศึกษาตอนปลาย</t>
  </si>
  <si>
    <t>Lower Secondary</t>
  </si>
  <si>
    <t>มัธยมศึกษาตอนต้น</t>
  </si>
  <si>
    <t>Pre-elementary</t>
  </si>
  <si>
    <t>ก่อนประถมศึกษา</t>
  </si>
  <si>
    <t>Level of education</t>
  </si>
  <si>
    <t>ระดับการศึกษา</t>
  </si>
  <si>
    <t>นักเรียน Student</t>
  </si>
  <si>
    <t>Master "s Degree or higher</t>
  </si>
  <si>
    <t>ปริญญาโทหรือสูงกว่า</t>
  </si>
  <si>
    <t>Bachelor "s Degree</t>
  </si>
  <si>
    <t>ปริญญาตรี</t>
  </si>
  <si>
    <t>Dip.in Ed. or equivalent</t>
  </si>
  <si>
    <t>อนุปริญญาหรือเทียบเท่า</t>
  </si>
  <si>
    <t>Lower than Diploma</t>
  </si>
  <si>
    <t>ต่ำกว่าอนุปริญญา</t>
  </si>
  <si>
    <t>Qualification</t>
  </si>
  <si>
    <t>วุฒิการศึกษา</t>
  </si>
  <si>
    <t>ครู Teacher</t>
  </si>
  <si>
    <t>Table 7.4 Teacher by Sex and Qualification and Student by Sex and Level of Education: 2014 - 2018</t>
  </si>
  <si>
    <t>ตาราง 7.4 ครู จำแนกตามเพศและวุฒิการศึกษา และนักเรียน จำแนกตามเพศและระดับการศึกษา พ.ศ. 2557 - 2561</t>
  </si>
  <si>
    <t>Nakhon Ratchasima Provincial Health Office</t>
  </si>
  <si>
    <t>สำนักงานสาธารณสุขจังหวัดนครราชสีมา</t>
  </si>
  <si>
    <t>Per 1,000 population</t>
  </si>
  <si>
    <t>Number</t>
  </si>
  <si>
    <t>ต่อประชากรพันคน</t>
  </si>
  <si>
    <t>จำนวน</t>
  </si>
  <si>
    <t>Year</t>
  </si>
  <si>
    <t>การตาย Death</t>
  </si>
  <si>
    <t>การเกิดมีชีพ Livebirth</t>
  </si>
  <si>
    <t>ปี</t>
  </si>
  <si>
    <t>ตาราง 7.2 การเกิดมีชีพ การตาย จำแนกตามเพศ พ.ศ. 2557 - 2564</t>
  </si>
  <si>
    <t>Table 7.2 Live births and Death by Sex: 2014 - 2021</t>
  </si>
  <si>
    <r>
      <rPr>
        <b/>
        <sz val="10"/>
        <color theme="1"/>
        <rFont val="Tahoma"/>
        <family val="2"/>
        <scheme val="minor"/>
      </rPr>
      <t xml:space="preserve">ที่มา: </t>
    </r>
    <r>
      <rPr>
        <sz val="10"/>
        <color theme="1"/>
        <rFont val="Tahoma"/>
        <family val="2"/>
        <scheme val="minor"/>
      </rPr>
      <t xml:space="preserve">สำนักงานปลัดกระทรวง กระทรวงสาธารณสุข </t>
    </r>
  </si>
  <si>
    <t>ร้อยละ</t>
  </si>
  <si>
    <t>การเกิดในโรงพยาบาล</t>
  </si>
  <si>
    <t>การเกิดมีชีพทั้งหมด</t>
  </si>
  <si>
    <r>
      <rPr>
        <b/>
        <sz val="10"/>
        <color theme="1"/>
        <rFont val="Tahoma"/>
        <family val="2"/>
        <scheme val="minor"/>
      </rPr>
      <t>หน่วย:</t>
    </r>
    <r>
      <rPr>
        <sz val="10"/>
        <color theme="1"/>
        <rFont val="Tahoma"/>
        <family val="2"/>
        <scheme val="minor"/>
      </rPr>
      <t xml:space="preserve"> คน</t>
    </r>
  </si>
  <si>
    <t>จำนวนการเกิดมีชีพทั้งหมด การเกิดมีชีพในโรงพยาบาล และร้อยละการเกิดมีชีพในโรงพยาบาลต่อการเกิดมีชีพทั้งหมด จำแนกเป็นรายภาค และจังหวัด พ.ศ. 2555 - 2564</t>
  </si>
  <si>
    <r>
      <rPr>
        <b/>
        <sz val="10"/>
        <color theme="1"/>
        <rFont val="Tahoma"/>
        <family val="2"/>
        <scheme val="minor"/>
      </rPr>
      <t>ที่มา:</t>
    </r>
    <r>
      <rPr>
        <sz val="10"/>
        <color theme="1"/>
        <rFont val="Tahoma"/>
        <family val="2"/>
        <scheme val="minor"/>
      </rPr>
      <t xml:space="preserve"> สำนักงานปลัดกระทรวง กระทรวงสาธารณสุข</t>
    </r>
  </si>
  <si>
    <t>การตายในโรงพยาบาล</t>
  </si>
  <si>
    <t>การตายทั้งหมด</t>
  </si>
  <si>
    <t>จำนวนการตายทั้งหมด การตายในโรงพยาบาล และร้อยละการตายในโรงพยาบาลต่อการตายทั้งหมด จำแนกเป็นรายภาค และจังหวัด พ.ศ. 2555 - 2564</t>
  </si>
  <si>
    <t>2565 (2022)</t>
  </si>
  <si>
    <t>ประชากรอายุ 15 ปีขึ้นไป จำแนกตามเพศ และสถานภาพแรงงาน เป็นรายไตรมาส พ.ศ. 2563 - 2565</t>
  </si>
  <si>
    <t>Population Aged 15 Years and Over by Sex, Labour Force Status and Quarterly: 2020 - 2022</t>
  </si>
  <si>
    <t>(2014)</t>
  </si>
  <si>
    <t>(2015)</t>
  </si>
  <si>
    <t>(2016)</t>
  </si>
  <si>
    <t>(2017)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</si>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</sst>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\-??_-;_-@_-"/>
    <numFmt numFmtId="188" formatCode="\-"/>
    <numFmt numFmtId="189" formatCode="_-* #,##0_-;\-* #,##0_-;_-* &quot;-&quot;??_-;_-@_-"/>
    <numFmt numFmtId="190" formatCode="#0.0"/>
    <numFmt numFmtId="191" formatCode="#,##0.0"/>
  </numFmts>
  <fonts count="3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b/>
      <sz val="11"/>
      <name val="TH SarabunPSK"/>
      <family val="2"/>
    </font>
    <font>
      <i/>
      <sz val="14"/>
      <name val="TH SarabunPSK"/>
      <family val="2"/>
    </font>
    <font>
      <sz val="11"/>
      <color rgb="FFFF0000"/>
      <name val="TH SarabunPSK"/>
      <family val="2"/>
      <charset val="222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0.5"/>
      <name val="TH SarabunPSK"/>
      <family val="2"/>
    </font>
    <font>
      <b/>
      <sz val="12"/>
      <name val="TH SarabunPSK"/>
      <family val="2"/>
    </font>
    <font>
      <b/>
      <sz val="10.5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3FF"/>
        <bgColor indexed="64"/>
      </patternFill>
    </fill>
    <fill>
      <patternFill patternType="solid">
        <fgColor rgb="FFF9F9F9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indexed="64"/>
      </left>
      <right/>
      <top style="thin">
        <color rgb="FF959595"/>
      </top>
      <bottom/>
      <diagonal/>
    </border>
    <border>
      <left style="thin">
        <color indexed="64"/>
      </left>
      <right/>
      <top/>
      <bottom style="thin">
        <color rgb="FF959595"/>
      </bottom>
      <diagonal/>
    </border>
    <border>
      <left style="thin">
        <color rgb="FF959595"/>
      </left>
      <right/>
      <top style="thin">
        <color indexed="64"/>
      </top>
      <bottom/>
      <diagonal/>
    </border>
    <border>
      <left/>
      <right style="thin">
        <color rgb="FF959595"/>
      </right>
      <top style="thin">
        <color indexed="64"/>
      </top>
      <bottom/>
      <diagonal/>
    </border>
    <border>
      <left style="thin">
        <color rgb="FF959595"/>
      </left>
      <right style="thin">
        <color rgb="FF959595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6" fillId="0" borderId="0"/>
  </cellStyleXfs>
  <cellXfs count="25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7" fillId="0" borderId="0" xfId="1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6" fillId="0" borderId="1" xfId="0" applyFont="1" applyBorder="1"/>
    <xf numFmtId="187" fontId="8" fillId="0" borderId="3" xfId="3" applyNumberFormat="1" applyFont="1" applyBorder="1" applyAlignment="1">
      <alignment horizontal="right"/>
    </xf>
    <xf numFmtId="187" fontId="8" fillId="0" borderId="6" xfId="3" applyNumberFormat="1" applyFont="1" applyBorder="1" applyAlignment="1">
      <alignment horizontal="right"/>
    </xf>
    <xf numFmtId="187" fontId="11" fillId="0" borderId="6" xfId="4" applyNumberFormat="1" applyFont="1" applyFill="1" applyBorder="1" applyAlignment="1" applyProtection="1">
      <alignment horizontal="right"/>
    </xf>
    <xf numFmtId="187" fontId="11" fillId="0" borderId="8" xfId="4" applyNumberFormat="1" applyFont="1" applyFill="1" applyBorder="1" applyAlignment="1" applyProtection="1">
      <alignment horizontal="right"/>
    </xf>
    <xf numFmtId="0" fontId="9" fillId="0" borderId="0" xfId="0" applyFont="1"/>
    <xf numFmtId="0" fontId="9" fillId="0" borderId="0" xfId="0" applyFont="1" applyBorder="1"/>
    <xf numFmtId="187" fontId="12" fillId="0" borderId="6" xfId="0" applyNumberFormat="1" applyFont="1" applyBorder="1" applyAlignment="1">
      <alignment horizontal="right"/>
    </xf>
    <xf numFmtId="187" fontId="12" fillId="0" borderId="8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3" fillId="0" borderId="0" xfId="0" applyFont="1"/>
    <xf numFmtId="187" fontId="14" fillId="0" borderId="3" xfId="3" applyNumberFormat="1" applyFont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/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0" fontId="16" fillId="0" borderId="15" xfId="0" applyFont="1" applyFill="1" applyBorder="1" applyAlignment="1">
      <alignment horizontal="left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/>
    <xf numFmtId="0" fontId="16" fillId="0" borderId="1" xfId="0" applyFont="1" applyFill="1" applyBorder="1"/>
    <xf numFmtId="0" fontId="15" fillId="0" borderId="3" xfId="0" applyFont="1" applyFill="1" applyBorder="1" applyAlignment="1">
      <alignment horizontal="left" vertical="center" wrapText="1"/>
    </xf>
    <xf numFmtId="3" fontId="15" fillId="0" borderId="3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top" wrapText="1"/>
    </xf>
    <xf numFmtId="0" fontId="16" fillId="0" borderId="15" xfId="0" applyFont="1" applyFill="1" applyBorder="1" applyAlignment="1">
      <alignment vertical="top" wrapText="1"/>
    </xf>
    <xf numFmtId="0" fontId="16" fillId="0" borderId="7" xfId="0" applyFont="1" applyFill="1" applyBorder="1" applyAlignment="1">
      <alignment vertical="top" wrapText="1"/>
    </xf>
    <xf numFmtId="0" fontId="16" fillId="0" borderId="6" xfId="0" applyFont="1" applyFill="1" applyBorder="1" applyAlignment="1">
      <alignment vertical="top" wrapText="1"/>
    </xf>
    <xf numFmtId="187" fontId="17" fillId="0" borderId="6" xfId="3" applyNumberFormat="1" applyFont="1" applyBorder="1" applyAlignment="1">
      <alignment horizontal="right"/>
    </xf>
    <xf numFmtId="187" fontId="18" fillId="0" borderId="8" xfId="0" applyNumberFormat="1" applyFont="1" applyBorder="1" applyAlignment="1">
      <alignment horizontal="right"/>
    </xf>
    <xf numFmtId="187" fontId="18" fillId="0" borderId="6" xfId="0" applyNumberFormat="1" applyFont="1" applyBorder="1" applyAlignment="1">
      <alignment horizontal="right"/>
    </xf>
    <xf numFmtId="187" fontId="6" fillId="0" borderId="0" xfId="0" applyNumberFormat="1" applyFont="1"/>
    <xf numFmtId="0" fontId="15" fillId="2" borderId="15" xfId="0" applyFont="1" applyFill="1" applyBorder="1" applyAlignment="1">
      <alignment horizontal="lef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16" fillId="2" borderId="15" xfId="0" applyFont="1" applyFill="1" applyBorder="1" applyAlignment="1">
      <alignment horizontal="lef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188" fontId="16" fillId="2" borderId="15" xfId="0" applyNumberFormat="1" applyFont="1" applyFill="1" applyBorder="1" applyAlignment="1">
      <alignment horizontal="right" vertical="center" wrapText="1"/>
    </xf>
    <xf numFmtId="0" fontId="5" fillId="0" borderId="0" xfId="1" applyFont="1"/>
    <xf numFmtId="0" fontId="7" fillId="0" borderId="0" xfId="0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 vertical="center"/>
    </xf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189" fontId="7" fillId="0" borderId="3" xfId="4" applyNumberFormat="1" applyFont="1" applyBorder="1"/>
    <xf numFmtId="0" fontId="7" fillId="0" borderId="0" xfId="1" applyFont="1" applyBorder="1"/>
    <xf numFmtId="189" fontId="19" fillId="0" borderId="5" xfId="4" applyNumberFormat="1" applyFont="1" applyBorder="1" applyAlignment="1"/>
    <xf numFmtId="189" fontId="19" fillId="0" borderId="6" xfId="4" applyNumberFormat="1" applyFont="1" applyBorder="1" applyAlignment="1"/>
    <xf numFmtId="0" fontId="20" fillId="0" borderId="0" xfId="1" applyFont="1"/>
    <xf numFmtId="0" fontId="20" fillId="0" borderId="0" xfId="1" applyFont="1" applyBorder="1"/>
    <xf numFmtId="189" fontId="21" fillId="0" borderId="5" xfId="4" applyNumberFormat="1" applyFont="1" applyBorder="1" applyAlignment="1"/>
    <xf numFmtId="189" fontId="21" fillId="0" borderId="6" xfId="4" applyNumberFormat="1" applyFont="1" applyBorder="1" applyAlignment="1"/>
    <xf numFmtId="189" fontId="19" fillId="0" borderId="6" xfId="4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5" fillId="0" borderId="0" xfId="5" applyFont="1" applyFill="1"/>
    <xf numFmtId="0" fontId="8" fillId="0" borderId="10" xfId="1" applyFont="1" applyBorder="1" applyAlignment="1">
      <alignment horizontal="right"/>
    </xf>
    <xf numFmtId="0" fontId="5" fillId="0" borderId="10" xfId="1" applyFont="1" applyBorder="1" applyAlignment="1">
      <alignment horizontal="center"/>
    </xf>
    <xf numFmtId="0" fontId="5" fillId="0" borderId="9" xfId="1" applyFont="1" applyBorder="1"/>
    <xf numFmtId="0" fontId="5" fillId="0" borderId="10" xfId="1" applyFont="1" applyBorder="1"/>
    <xf numFmtId="0" fontId="5" fillId="0" borderId="0" xfId="5" applyFont="1" applyFill="1" applyAlignment="1">
      <alignment horizontal="right"/>
    </xf>
    <xf numFmtId="0" fontId="5" fillId="0" borderId="0" xfId="1" applyFont="1" applyBorder="1"/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0" fontId="2" fillId="0" borderId="0" xfId="6"/>
    <xf numFmtId="0" fontId="22" fillId="0" borderId="0" xfId="6" applyFont="1" applyAlignment="1">
      <alignment horizontal="left" vertical="top" wrapText="1"/>
    </xf>
    <xf numFmtId="0" fontId="2" fillId="0" borderId="16" xfId="6" applyBorder="1" applyAlignment="1">
      <alignment wrapText="1"/>
    </xf>
    <xf numFmtId="0" fontId="23" fillId="0" borderId="17" xfId="6" applyFont="1" applyBorder="1" applyAlignment="1">
      <alignment horizontal="left" wrapText="1"/>
    </xf>
    <xf numFmtId="3" fontId="23" fillId="0" borderId="17" xfId="6" applyNumberFormat="1" applyFont="1" applyBorder="1" applyAlignment="1">
      <alignment horizontal="right" wrapText="1"/>
    </xf>
    <xf numFmtId="0" fontId="23" fillId="0" borderId="18" xfId="6" applyFont="1" applyBorder="1" applyAlignment="1">
      <alignment horizontal="left" wrapText="1"/>
    </xf>
    <xf numFmtId="0" fontId="24" fillId="0" borderId="17" xfId="6" applyFont="1" applyBorder="1" applyAlignment="1">
      <alignment horizontal="center" wrapText="1"/>
    </xf>
    <xf numFmtId="3" fontId="24" fillId="0" borderId="17" xfId="6" applyNumberFormat="1" applyFont="1" applyBorder="1" applyAlignment="1">
      <alignment horizontal="right" wrapText="1"/>
    </xf>
    <xf numFmtId="0" fontId="24" fillId="0" borderId="18" xfId="6" applyFont="1" applyBorder="1" applyAlignment="1">
      <alignment horizontal="center" wrapText="1"/>
    </xf>
    <xf numFmtId="0" fontId="23" fillId="0" borderId="19" xfId="6" applyFont="1" applyBorder="1" applyAlignment="1">
      <alignment horizontal="right" wrapText="1"/>
    </xf>
    <xf numFmtId="0" fontId="23" fillId="0" borderId="18" xfId="6" applyFont="1" applyBorder="1" applyAlignment="1">
      <alignment wrapText="1"/>
    </xf>
    <xf numFmtId="0" fontId="23" fillId="0" borderId="17" xfId="6" applyFont="1" applyBorder="1" applyAlignment="1">
      <alignment horizontal="right" wrapText="1"/>
    </xf>
    <xf numFmtId="0" fontId="25" fillId="0" borderId="22" xfId="6" applyFont="1" applyBorder="1" applyAlignment="1">
      <alignment horizontal="center" vertical="center" wrapText="1"/>
    </xf>
    <xf numFmtId="0" fontId="25" fillId="0" borderId="20" xfId="6" applyFont="1" applyBorder="1" applyAlignment="1">
      <alignment horizontal="center" vertical="center" wrapText="1"/>
    </xf>
    <xf numFmtId="0" fontId="25" fillId="0" borderId="0" xfId="6" applyFont="1"/>
    <xf numFmtId="0" fontId="1" fillId="0" borderId="0" xfId="7"/>
    <xf numFmtId="0" fontId="22" fillId="0" borderId="0" xfId="7" applyFont="1" applyAlignment="1">
      <alignment horizontal="left" vertical="top" wrapText="1"/>
    </xf>
    <xf numFmtId="0" fontId="22" fillId="0" borderId="0" xfId="7" applyFont="1" applyAlignment="1">
      <alignment horizontal="right" vertical="top" wrapText="1"/>
    </xf>
    <xf numFmtId="0" fontId="1" fillId="0" borderId="16" xfId="7" applyBorder="1" applyAlignment="1">
      <alignment wrapText="1"/>
    </xf>
    <xf numFmtId="0" fontId="23" fillId="0" borderId="17" xfId="7" applyFont="1" applyBorder="1" applyAlignment="1">
      <alignment horizontal="center" wrapText="1"/>
    </xf>
    <xf numFmtId="0" fontId="23" fillId="0" borderId="17" xfId="7" applyFont="1" applyBorder="1" applyAlignment="1">
      <alignment horizontal="right" wrapText="1"/>
    </xf>
    <xf numFmtId="3" fontId="23" fillId="0" borderId="17" xfId="7" applyNumberFormat="1" applyFont="1" applyBorder="1" applyAlignment="1">
      <alignment horizontal="right" wrapText="1"/>
    </xf>
    <xf numFmtId="0" fontId="23" fillId="0" borderId="18" xfId="7" applyFont="1" applyBorder="1" applyAlignment="1">
      <alignment horizontal="center" wrapText="1"/>
    </xf>
    <xf numFmtId="0" fontId="25" fillId="0" borderId="22" xfId="7" applyFont="1" applyBorder="1" applyAlignment="1">
      <alignment horizontal="center" vertical="center" wrapText="1"/>
    </xf>
    <xf numFmtId="0" fontId="25" fillId="0" borderId="20" xfId="7" applyFont="1" applyBorder="1" applyAlignment="1">
      <alignment horizontal="center" vertical="center" wrapText="1"/>
    </xf>
    <xf numFmtId="0" fontId="25" fillId="0" borderId="0" xfId="7" applyFont="1"/>
    <xf numFmtId="2" fontId="23" fillId="0" borderId="17" xfId="7" applyNumberFormat="1" applyFont="1" applyBorder="1" applyAlignment="1">
      <alignment horizontal="right" wrapText="1"/>
    </xf>
    <xf numFmtId="0" fontId="27" fillId="0" borderId="0" xfId="8" applyFont="1"/>
    <xf numFmtId="0" fontId="28" fillId="0" borderId="0" xfId="8" applyFont="1"/>
    <xf numFmtId="190" fontId="28" fillId="0" borderId="0" xfId="8" applyNumberFormat="1" applyFont="1" applyAlignment="1">
      <alignment horizontal="right" wrapText="1"/>
    </xf>
    <xf numFmtId="3" fontId="28" fillId="0" borderId="0" xfId="8" applyNumberFormat="1" applyFont="1" applyAlignment="1">
      <alignment horizontal="right" wrapText="1"/>
    </xf>
    <xf numFmtId="191" fontId="28" fillId="0" borderId="0" xfId="8" applyNumberFormat="1" applyFont="1" applyAlignment="1">
      <alignment horizontal="right" wrapText="1"/>
    </xf>
    <xf numFmtId="0" fontId="28" fillId="0" borderId="0" xfId="8" applyFont="1" applyAlignment="1">
      <alignment horizontal="left" wrapText="1"/>
    </xf>
    <xf numFmtId="0" fontId="28" fillId="0" borderId="0" xfId="8" applyFont="1" applyAlignment="1">
      <alignment horizontal="left" vertical="top" wrapText="1"/>
    </xf>
    <xf numFmtId="190" fontId="28" fillId="0" borderId="27" xfId="8" applyNumberFormat="1" applyFont="1" applyBorder="1" applyAlignment="1">
      <alignment horizontal="right" wrapText="1"/>
    </xf>
    <xf numFmtId="3" fontId="28" fillId="0" borderId="28" xfId="8" applyNumberFormat="1" applyFont="1" applyBorder="1" applyAlignment="1">
      <alignment horizontal="right" wrapText="1"/>
    </xf>
    <xf numFmtId="191" fontId="28" fillId="0" borderId="28" xfId="8" applyNumberFormat="1" applyFont="1" applyBorder="1" applyAlignment="1">
      <alignment horizontal="right" wrapText="1"/>
    </xf>
    <xf numFmtId="190" fontId="28" fillId="0" borderId="28" xfId="8" applyNumberFormat="1" applyFont="1" applyBorder="1" applyAlignment="1">
      <alignment horizontal="right" wrapText="1"/>
    </xf>
    <xf numFmtId="0" fontId="28" fillId="3" borderId="28" xfId="8" applyFont="1" applyFill="1" applyBorder="1" applyAlignment="1">
      <alignment horizontal="left" wrapText="1"/>
    </xf>
    <xf numFmtId="0" fontId="28" fillId="3" borderId="29" xfId="8" applyFont="1" applyFill="1" applyBorder="1" applyAlignment="1">
      <alignment vertical="top" wrapText="1"/>
    </xf>
    <xf numFmtId="0" fontId="27" fillId="0" borderId="0" xfId="8" applyFont="1" applyAlignment="1">
      <alignment horizontal="right" vertical="center"/>
    </xf>
    <xf numFmtId="190" fontId="28" fillId="0" borderId="30" xfId="8" applyNumberFormat="1" applyFont="1" applyBorder="1" applyAlignment="1">
      <alignment horizontal="right" wrapText="1"/>
    </xf>
    <xf numFmtId="3" fontId="28" fillId="0" borderId="31" xfId="8" applyNumberFormat="1" applyFont="1" applyBorder="1" applyAlignment="1">
      <alignment horizontal="right" wrapText="1"/>
    </xf>
    <xf numFmtId="191" fontId="28" fillId="0" borderId="31" xfId="8" applyNumberFormat="1" applyFont="1" applyBorder="1" applyAlignment="1">
      <alignment horizontal="right" wrapText="1"/>
    </xf>
    <xf numFmtId="190" fontId="28" fillId="0" borderId="31" xfId="8" applyNumberFormat="1" applyFont="1" applyBorder="1" applyAlignment="1">
      <alignment horizontal="right" wrapText="1"/>
    </xf>
    <xf numFmtId="0" fontId="28" fillId="3" borderId="31" xfId="8" applyFont="1" applyFill="1" applyBorder="1" applyAlignment="1">
      <alignment horizontal="left" wrapText="1"/>
    </xf>
    <xf numFmtId="0" fontId="28" fillId="3" borderId="31" xfId="8" applyFont="1" applyFill="1" applyBorder="1" applyAlignment="1">
      <alignment vertical="top" wrapText="1"/>
    </xf>
    <xf numFmtId="0" fontId="30" fillId="0" borderId="0" xfId="8" applyFont="1" applyFill="1" applyAlignment="1">
      <alignment vertical="center"/>
    </xf>
    <xf numFmtId="0" fontId="29" fillId="0" borderId="30" xfId="8" applyFont="1" applyFill="1" applyBorder="1" applyAlignment="1">
      <alignment horizontal="center" vertical="center" wrapText="1"/>
    </xf>
    <xf numFmtId="0" fontId="29" fillId="0" borderId="31" xfId="8" applyFont="1" applyFill="1" applyBorder="1" applyAlignment="1">
      <alignment horizontal="center" vertical="center" wrapText="1"/>
    </xf>
    <xf numFmtId="0" fontId="30" fillId="0" borderId="0" xfId="8" applyFont="1" applyFill="1" applyAlignment="1">
      <alignment horizontal="center" vertical="center"/>
    </xf>
    <xf numFmtId="0" fontId="27" fillId="0" borderId="0" xfId="8" applyFont="1" applyAlignment="1">
      <alignment horizontal="left"/>
    </xf>
    <xf numFmtId="0" fontId="28" fillId="0" borderId="0" xfId="8" applyFont="1" applyAlignment="1">
      <alignment horizontal="left"/>
    </xf>
    <xf numFmtId="0" fontId="29" fillId="0" borderId="0" xfId="8" applyFont="1" applyAlignment="1">
      <alignment horizontal="left"/>
    </xf>
    <xf numFmtId="191" fontId="28" fillId="0" borderId="0" xfId="8" applyNumberFormat="1" applyFont="1" applyAlignment="1">
      <alignment horizontal="right" vertical="top" wrapText="1"/>
    </xf>
    <xf numFmtId="3" fontId="28" fillId="0" borderId="0" xfId="8" applyNumberFormat="1" applyFont="1" applyAlignment="1">
      <alignment horizontal="right" vertical="top" wrapText="1"/>
    </xf>
    <xf numFmtId="191" fontId="28" fillId="0" borderId="36" xfId="8" applyNumberFormat="1" applyFont="1" applyBorder="1" applyAlignment="1">
      <alignment horizontal="right" vertical="top" wrapText="1"/>
    </xf>
    <xf numFmtId="3" fontId="28" fillId="0" borderId="28" xfId="8" applyNumberFormat="1" applyFont="1" applyBorder="1" applyAlignment="1">
      <alignment horizontal="right" vertical="top" wrapText="1"/>
    </xf>
    <xf numFmtId="191" fontId="28" fillId="0" borderId="27" xfId="8" applyNumberFormat="1" applyFont="1" applyBorder="1" applyAlignment="1">
      <alignment horizontal="right" vertical="top" wrapText="1"/>
    </xf>
    <xf numFmtId="191" fontId="28" fillId="0" borderId="28" xfId="8" applyNumberFormat="1" applyFont="1" applyBorder="1" applyAlignment="1">
      <alignment horizontal="right" vertical="top" wrapText="1"/>
    </xf>
    <xf numFmtId="0" fontId="28" fillId="3" borderId="28" xfId="8" applyFont="1" applyFill="1" applyBorder="1" applyAlignment="1">
      <alignment horizontal="left" vertical="top" wrapText="1"/>
    </xf>
    <xf numFmtId="0" fontId="28" fillId="3" borderId="4" xfId="8" applyFont="1" applyFill="1" applyBorder="1" applyAlignment="1">
      <alignment vertical="top" wrapText="1"/>
    </xf>
    <xf numFmtId="191" fontId="28" fillId="0" borderId="37" xfId="8" applyNumberFormat="1" applyFont="1" applyBorder="1" applyAlignment="1">
      <alignment horizontal="right" vertical="top" wrapText="1"/>
    </xf>
    <xf numFmtId="3" fontId="28" fillId="0" borderId="31" xfId="8" applyNumberFormat="1" applyFont="1" applyBorder="1" applyAlignment="1">
      <alignment horizontal="right" vertical="top" wrapText="1"/>
    </xf>
    <xf numFmtId="191" fontId="28" fillId="0" borderId="30" xfId="8" applyNumberFormat="1" applyFont="1" applyBorder="1" applyAlignment="1">
      <alignment horizontal="right" vertical="top" wrapText="1"/>
    </xf>
    <xf numFmtId="191" fontId="28" fillId="0" borderId="31" xfId="8" applyNumberFormat="1" applyFont="1" applyBorder="1" applyAlignment="1">
      <alignment horizontal="right" vertical="top" wrapText="1"/>
    </xf>
    <xf numFmtId="0" fontId="28" fillId="3" borderId="31" xfId="8" applyFont="1" applyFill="1" applyBorder="1" applyAlignment="1">
      <alignment horizontal="left" vertical="top" wrapText="1"/>
    </xf>
    <xf numFmtId="0" fontId="28" fillId="3" borderId="38" xfId="8" applyFont="1" applyFill="1" applyBorder="1" applyAlignment="1">
      <alignment vertical="top" wrapText="1"/>
    </xf>
    <xf numFmtId="0" fontId="28" fillId="3" borderId="38" xfId="8" applyFont="1" applyFill="1" applyBorder="1" applyAlignment="1">
      <alignment horizontal="left" vertical="top" wrapText="1"/>
    </xf>
    <xf numFmtId="0" fontId="29" fillId="0" borderId="0" xfId="8" applyFont="1" applyFill="1" applyAlignment="1">
      <alignment vertical="center"/>
    </xf>
    <xf numFmtId="0" fontId="29" fillId="0" borderId="37" xfId="8" applyFont="1" applyFill="1" applyBorder="1" applyAlignment="1">
      <alignment horizontal="center" vertical="center" wrapText="1"/>
    </xf>
    <xf numFmtId="0" fontId="28" fillId="0" borderId="0" xfId="8" applyFont="1" applyAlignment="1">
      <alignment vertical="top"/>
    </xf>
    <xf numFmtId="0" fontId="29" fillId="0" borderId="0" xfId="8" applyFont="1" applyAlignment="1">
      <alignment vertical="top"/>
    </xf>
    <xf numFmtId="0" fontId="24" fillId="0" borderId="17" xfId="6" applyFont="1" applyBorder="1" applyAlignment="1">
      <alignment horizontal="center" wrapText="1"/>
    </xf>
    <xf numFmtId="0" fontId="25" fillId="0" borderId="19" xfId="7" applyFont="1" applyBorder="1" applyAlignment="1">
      <alignment horizontal="center" vertical="center" wrapText="1"/>
    </xf>
    <xf numFmtId="0" fontId="25" fillId="0" borderId="17" xfId="7" applyFont="1" applyBorder="1" applyAlignment="1">
      <alignment horizontal="center" vertical="center" wrapText="1"/>
    </xf>
    <xf numFmtId="0" fontId="25" fillId="0" borderId="21" xfId="7" applyFont="1" applyBorder="1" applyAlignment="1">
      <alignment horizontal="center" vertical="center" wrapText="1"/>
    </xf>
    <xf numFmtId="0" fontId="25" fillId="0" borderId="16" xfId="7" applyFont="1" applyBorder="1" applyAlignment="1">
      <alignment horizontal="center" vertical="center" wrapText="1"/>
    </xf>
    <xf numFmtId="0" fontId="25" fillId="0" borderId="20" xfId="7" applyFont="1" applyBorder="1" applyAlignment="1">
      <alignment horizontal="center" vertical="center" wrapText="1"/>
    </xf>
    <xf numFmtId="0" fontId="25" fillId="0" borderId="23" xfId="7" applyFont="1" applyBorder="1" applyAlignment="1">
      <alignment horizontal="center" vertical="center" wrapText="1"/>
    </xf>
    <xf numFmtId="0" fontId="25" fillId="0" borderId="22" xfId="7" applyFont="1" applyBorder="1" applyAlignment="1">
      <alignment horizontal="center" vertical="center" wrapText="1"/>
    </xf>
    <xf numFmtId="0" fontId="25" fillId="0" borderId="18" xfId="7" applyFont="1" applyBorder="1" applyAlignment="1">
      <alignment horizontal="center" vertical="center" wrapText="1"/>
    </xf>
    <xf numFmtId="0" fontId="25" fillId="0" borderId="26" xfId="7" applyFont="1" applyBorder="1" applyAlignment="1">
      <alignment horizontal="center" vertical="center" wrapText="1"/>
    </xf>
    <xf numFmtId="0" fontId="25" fillId="0" borderId="25" xfId="7" applyFont="1" applyBorder="1" applyAlignment="1">
      <alignment horizontal="center" vertical="center" wrapText="1"/>
    </xf>
    <xf numFmtId="0" fontId="25" fillId="0" borderId="24" xfId="7" applyFont="1" applyBorder="1" applyAlignment="1">
      <alignment horizontal="center" vertical="center" wrapText="1"/>
    </xf>
    <xf numFmtId="0" fontId="8" fillId="0" borderId="1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25" fillId="0" borderId="19" xfId="6" applyFont="1" applyBorder="1" applyAlignment="1">
      <alignment horizontal="center" vertical="center" wrapText="1"/>
    </xf>
    <xf numFmtId="0" fontId="25" fillId="0" borderId="17" xfId="6" applyFont="1" applyBorder="1" applyAlignment="1">
      <alignment horizontal="center" vertical="center" wrapText="1"/>
    </xf>
    <xf numFmtId="0" fontId="25" fillId="0" borderId="21" xfId="6" applyFont="1" applyBorder="1" applyAlignment="1">
      <alignment horizontal="center" vertical="center" wrapText="1"/>
    </xf>
    <xf numFmtId="0" fontId="24" fillId="0" borderId="19" xfId="6" applyFont="1" applyBorder="1" applyAlignment="1">
      <alignment horizontal="center" wrapText="1"/>
    </xf>
    <xf numFmtId="0" fontId="24" fillId="0" borderId="16" xfId="6" applyFont="1" applyBorder="1" applyAlignment="1">
      <alignment horizontal="center" wrapText="1"/>
    </xf>
    <xf numFmtId="0" fontId="24" fillId="0" borderId="20" xfId="6" applyFont="1" applyBorder="1" applyAlignment="1">
      <alignment horizontal="center" wrapText="1"/>
    </xf>
    <xf numFmtId="0" fontId="25" fillId="0" borderId="20" xfId="6" applyFont="1" applyBorder="1" applyAlignment="1">
      <alignment horizontal="center" vertical="center" wrapText="1"/>
    </xf>
    <xf numFmtId="0" fontId="25" fillId="0" borderId="18" xfId="6" applyFont="1" applyBorder="1" applyAlignment="1">
      <alignment horizontal="center" vertical="center" wrapText="1"/>
    </xf>
    <xf numFmtId="0" fontId="25" fillId="0" borderId="22" xfId="6" applyFont="1" applyBorder="1" applyAlignment="1">
      <alignment horizontal="center" vertical="center" wrapText="1"/>
    </xf>
    <xf numFmtId="0" fontId="25" fillId="0" borderId="16" xfId="6" applyFont="1" applyBorder="1" applyAlignment="1">
      <alignment horizontal="center" vertical="center" wrapText="1"/>
    </xf>
    <xf numFmtId="0" fontId="25" fillId="0" borderId="23" xfId="6" applyFont="1" applyBorder="1" applyAlignment="1">
      <alignment horizontal="center" vertical="center" wrapText="1"/>
    </xf>
    <xf numFmtId="0" fontId="24" fillId="0" borderId="17" xfId="6" applyFont="1" applyBorder="1" applyAlignment="1">
      <alignment horizontal="center" wrapText="1"/>
    </xf>
    <xf numFmtId="0" fontId="24" fillId="0" borderId="0" xfId="6" applyFont="1" applyAlignment="1">
      <alignment horizontal="center" wrapText="1"/>
    </xf>
    <xf numFmtId="0" fontId="24" fillId="0" borderId="18" xfId="6" applyFont="1" applyBorder="1" applyAlignment="1">
      <alignment horizontal="center" wrapText="1"/>
    </xf>
    <xf numFmtId="0" fontId="22" fillId="0" borderId="0" xfId="6" applyFont="1" applyAlignment="1">
      <alignment horizontal="right" vertical="top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5" fillId="0" borderId="0" xfId="0" applyFont="1" applyFill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29" fillId="0" borderId="31" xfId="8" applyFont="1" applyFill="1" applyBorder="1" applyAlignment="1">
      <alignment horizontal="center" vertical="center"/>
    </xf>
    <xf numFmtId="0" fontId="29" fillId="0" borderId="33" xfId="8" applyFont="1" applyFill="1" applyBorder="1" applyAlignment="1">
      <alignment horizontal="center" vertical="center"/>
    </xf>
    <xf numFmtId="0" fontId="29" fillId="0" borderId="30" xfId="8" applyFont="1" applyFill="1" applyBorder="1" applyAlignment="1">
      <alignment horizontal="center" vertical="center" wrapText="1"/>
    </xf>
    <xf numFmtId="0" fontId="29" fillId="0" borderId="32" xfId="8" applyFont="1" applyFill="1" applyBorder="1" applyAlignment="1">
      <alignment horizontal="center" vertical="center" wrapText="1"/>
    </xf>
    <xf numFmtId="0" fontId="29" fillId="0" borderId="31" xfId="8" applyFont="1" applyFill="1" applyBorder="1" applyAlignment="1">
      <alignment horizontal="center" vertical="center" wrapText="1"/>
    </xf>
    <xf numFmtId="0" fontId="29" fillId="0" borderId="35" xfId="8" applyFont="1" applyFill="1" applyBorder="1" applyAlignment="1">
      <alignment horizontal="center" vertical="center" wrapText="1"/>
    </xf>
    <xf numFmtId="0" fontId="29" fillId="0" borderId="34" xfId="8" applyFont="1" applyFill="1" applyBorder="1" applyAlignment="1">
      <alignment horizontal="center" vertical="center" wrapText="1"/>
    </xf>
    <xf numFmtId="0" fontId="28" fillId="0" borderId="0" xfId="8" applyFont="1" applyAlignment="1">
      <alignment horizontal="left" vertical="top" wrapText="1"/>
    </xf>
    <xf numFmtId="0" fontId="29" fillId="0" borderId="11" xfId="8" applyFont="1" applyFill="1" applyBorder="1" applyAlignment="1">
      <alignment horizontal="center" vertical="center" wrapText="1"/>
    </xf>
    <xf numFmtId="0" fontId="29" fillId="0" borderId="39" xfId="8" applyFont="1" applyFill="1" applyBorder="1" applyAlignment="1">
      <alignment horizontal="center" vertical="center" wrapText="1"/>
    </xf>
    <xf numFmtId="0" fontId="29" fillId="0" borderId="42" xfId="8" applyFont="1" applyFill="1" applyBorder="1" applyAlignment="1">
      <alignment horizontal="center" vertical="center" wrapText="1"/>
    </xf>
    <xf numFmtId="0" fontId="29" fillId="0" borderId="40" xfId="8" applyFont="1" applyFill="1" applyBorder="1" applyAlignment="1">
      <alignment horizontal="center" vertical="center" wrapText="1"/>
    </xf>
    <xf numFmtId="0" fontId="29" fillId="0" borderId="10" xfId="8" applyFont="1" applyFill="1" applyBorder="1" applyAlignment="1">
      <alignment horizontal="center" vertical="center" wrapText="1"/>
    </xf>
    <xf numFmtId="0" fontId="29" fillId="0" borderId="41" xfId="8" applyFont="1" applyFill="1" applyBorder="1" applyAlignment="1">
      <alignment horizontal="center" vertical="center" wrapText="1"/>
    </xf>
    <xf numFmtId="0" fontId="29" fillId="0" borderId="9" xfId="8" applyFont="1" applyFill="1" applyBorder="1" applyAlignment="1">
      <alignment horizontal="center" vertical="center" wrapText="1"/>
    </xf>
    <xf numFmtId="0" fontId="25" fillId="0" borderId="21" xfId="6" quotePrefix="1" applyFont="1" applyBorder="1" applyAlignment="1">
      <alignment horizontal="center" vertical="center" wrapText="1"/>
    </xf>
    <xf numFmtId="0" fontId="22" fillId="0" borderId="17" xfId="6" applyFont="1" applyBorder="1" applyAlignment="1">
      <alignment horizontal="right" wrapText="1"/>
    </xf>
    <xf numFmtId="0" fontId="22" fillId="0" borderId="0" xfId="6" applyFont="1" applyAlignment="1">
      <alignment horizontal="left" vertical="top"/>
    </xf>
    <xf numFmtId="0" fontId="2" fillId="0" borderId="0" xfId="6" applyAlignment="1"/>
  </cellXfs>
  <cellStyles count="9">
    <cellStyle name="Comma 2 2" xfId="3"/>
    <cellStyle name="Normal 2" xfId="1"/>
    <cellStyle name="Normal 3" xfId="2"/>
    <cellStyle name="Normal 3 2" xfId="5"/>
    <cellStyle name="เครื่องหมายจุลภาค 2" xfId="4"/>
    <cellStyle name="ปกติ" xfId="0" builtinId="0"/>
    <cellStyle name="ปกติ 2" xfId="6"/>
    <cellStyle name="ปกติ 3" xfId="7"/>
    <cellStyle name="ปกติ 4" xfId="8"/>
  </cellStyles>
  <dxfs count="0"/>
  <tableStyles count="0" defaultTableStyle="TableStyleMedium2" defaultPivotStyle="PivotStyleLight16"/>
  <colors>
    <mruColors>
      <color rgb="FFFFF3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0</xdr:row>
      <xdr:rowOff>0</xdr:rowOff>
    </xdr:from>
    <xdr:to>
      <xdr:col>47</xdr:col>
      <xdr:colOff>0</xdr:colOff>
      <xdr:row>22</xdr:row>
      <xdr:rowOff>180975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20269200" y="0"/>
          <a:ext cx="485775" cy="658177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1247775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20</xdr:col>
      <xdr:colOff>114300</xdr:colOff>
      <xdr:row>0</xdr:row>
      <xdr:rowOff>0</xdr:rowOff>
    </xdr:from>
    <xdr:to>
      <xdr:col>22</xdr:col>
      <xdr:colOff>85725</xdr:colOff>
      <xdr:row>31</xdr:row>
      <xdr:rowOff>0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11515725" y="0"/>
          <a:ext cx="400050" cy="6810375"/>
          <a:chOff x="1012" y="0"/>
          <a:chExt cx="42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2" y="0"/>
            <a:ext cx="3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topLeftCell="A2" workbookViewId="0">
      <selection activeCell="I10" sqref="I10"/>
    </sheetView>
  </sheetViews>
  <sheetFormatPr defaultRowHeight="14.25" x14ac:dyDescent="0.2"/>
  <cols>
    <col min="1" max="1" width="5.7109375" style="113" customWidth="1"/>
    <col min="2" max="2" width="10.28515625" style="113" customWidth="1"/>
    <col min="3" max="3" width="8.140625" style="113" customWidth="1"/>
    <col min="4" max="4" width="9.28515625" style="113" customWidth="1"/>
    <col min="5" max="5" width="5.7109375" style="113" customWidth="1"/>
    <col min="6" max="6" width="5.28515625" style="113" customWidth="1"/>
    <col min="7" max="7" width="7.5703125" style="113" customWidth="1"/>
    <col min="8" max="9" width="5.7109375" style="113" customWidth="1"/>
    <col min="10" max="10" width="7.28515625" style="113" customWidth="1"/>
    <col min="11" max="11" width="5.7109375" style="113" customWidth="1"/>
    <col min="12" max="12" width="5.28515625" style="113" customWidth="1"/>
    <col min="13" max="13" width="7.5703125" style="113" customWidth="1"/>
    <col min="14" max="14" width="4.85546875" style="113" customWidth="1"/>
    <col min="15" max="16384" width="9.140625" style="113"/>
  </cols>
  <sheetData>
    <row r="1" spans="1:14" ht="21.75" x14ac:dyDescent="0.5">
      <c r="A1" s="123" t="s">
        <v>140</v>
      </c>
    </row>
    <row r="2" spans="1:14" ht="21.75" x14ac:dyDescent="0.5">
      <c r="A2" s="123" t="s">
        <v>141</v>
      </c>
    </row>
    <row r="3" spans="1:14" ht="15" thickBot="1" x14ac:dyDescent="0.25"/>
    <row r="4" spans="1:14" ht="22.5" thickBot="1" x14ac:dyDescent="0.25">
      <c r="A4" s="176" t="s">
        <v>139</v>
      </c>
      <c r="B4" s="180" t="s">
        <v>138</v>
      </c>
      <c r="C4" s="181"/>
      <c r="D4" s="181"/>
      <c r="E4" s="181"/>
      <c r="F4" s="181"/>
      <c r="G4" s="182"/>
      <c r="H4" s="180" t="s">
        <v>137</v>
      </c>
      <c r="I4" s="181"/>
      <c r="J4" s="181"/>
      <c r="K4" s="181"/>
      <c r="L4" s="181"/>
      <c r="M4" s="182"/>
      <c r="N4" s="172" t="s">
        <v>136</v>
      </c>
    </row>
    <row r="5" spans="1:14" ht="21.75" customHeight="1" x14ac:dyDescent="0.2">
      <c r="A5" s="179"/>
      <c r="B5" s="172" t="s">
        <v>135</v>
      </c>
      <c r="C5" s="175"/>
      <c r="D5" s="176"/>
      <c r="E5" s="172" t="s">
        <v>134</v>
      </c>
      <c r="F5" s="175"/>
      <c r="G5" s="176"/>
      <c r="H5" s="172" t="s">
        <v>135</v>
      </c>
      <c r="I5" s="175"/>
      <c r="J5" s="176"/>
      <c r="K5" s="172" t="s">
        <v>134</v>
      </c>
      <c r="L5" s="175"/>
      <c r="M5" s="176"/>
      <c r="N5" s="173"/>
    </row>
    <row r="6" spans="1:14" ht="22.5" thickBot="1" x14ac:dyDescent="0.25">
      <c r="A6" s="179"/>
      <c r="B6" s="174" t="s">
        <v>133</v>
      </c>
      <c r="C6" s="177"/>
      <c r="D6" s="178"/>
      <c r="E6" s="174" t="s">
        <v>132</v>
      </c>
      <c r="F6" s="177"/>
      <c r="G6" s="178"/>
      <c r="H6" s="174" t="s">
        <v>133</v>
      </c>
      <c r="I6" s="177"/>
      <c r="J6" s="178"/>
      <c r="K6" s="174" t="s">
        <v>132</v>
      </c>
      <c r="L6" s="177"/>
      <c r="M6" s="178"/>
      <c r="N6" s="173"/>
    </row>
    <row r="7" spans="1:14" ht="21.75" x14ac:dyDescent="0.2">
      <c r="A7" s="179"/>
      <c r="B7" s="122" t="s">
        <v>9</v>
      </c>
      <c r="C7" s="122" t="s">
        <v>8</v>
      </c>
      <c r="D7" s="122" t="s">
        <v>7</v>
      </c>
      <c r="E7" s="122" t="s">
        <v>9</v>
      </c>
      <c r="F7" s="122" t="s">
        <v>8</v>
      </c>
      <c r="G7" s="122" t="s">
        <v>7</v>
      </c>
      <c r="H7" s="122" t="s">
        <v>9</v>
      </c>
      <c r="I7" s="122" t="s">
        <v>8</v>
      </c>
      <c r="J7" s="122" t="s">
        <v>7</v>
      </c>
      <c r="K7" s="122" t="s">
        <v>9</v>
      </c>
      <c r="L7" s="122" t="s">
        <v>8</v>
      </c>
      <c r="M7" s="122" t="s">
        <v>7</v>
      </c>
      <c r="N7" s="173"/>
    </row>
    <row r="8" spans="1:14" ht="22.5" thickBot="1" x14ac:dyDescent="0.25">
      <c r="A8" s="178"/>
      <c r="B8" s="121" t="s">
        <v>3</v>
      </c>
      <c r="C8" s="121" t="s">
        <v>6</v>
      </c>
      <c r="D8" s="121" t="s">
        <v>5</v>
      </c>
      <c r="E8" s="121" t="s">
        <v>3</v>
      </c>
      <c r="F8" s="121" t="s">
        <v>6</v>
      </c>
      <c r="G8" s="121" t="s">
        <v>5</v>
      </c>
      <c r="H8" s="121" t="s">
        <v>3</v>
      </c>
      <c r="I8" s="121" t="s">
        <v>6</v>
      </c>
      <c r="J8" s="121" t="s">
        <v>5</v>
      </c>
      <c r="K8" s="121" t="s">
        <v>3</v>
      </c>
      <c r="L8" s="121" t="s">
        <v>6</v>
      </c>
      <c r="M8" s="121" t="s">
        <v>5</v>
      </c>
      <c r="N8" s="174"/>
    </row>
    <row r="9" spans="1:14" ht="19.5" x14ac:dyDescent="0.45">
      <c r="A9" s="120">
        <v>2557</v>
      </c>
      <c r="B9" s="119">
        <v>25838</v>
      </c>
      <c r="C9" s="119">
        <v>13173</v>
      </c>
      <c r="D9" s="119">
        <v>12665</v>
      </c>
      <c r="E9" s="118">
        <v>9.8800000000000008</v>
      </c>
      <c r="F9" s="118">
        <v>5.04</v>
      </c>
      <c r="G9" s="118">
        <v>4.84</v>
      </c>
      <c r="H9" s="119">
        <v>17685</v>
      </c>
      <c r="I9" s="119">
        <v>9907</v>
      </c>
      <c r="J9" s="119">
        <v>7778</v>
      </c>
      <c r="K9" s="118">
        <v>6.76</v>
      </c>
      <c r="L9" s="118">
        <v>3.79</v>
      </c>
      <c r="M9" s="118">
        <v>2.97</v>
      </c>
      <c r="N9" s="117">
        <v>2014</v>
      </c>
    </row>
    <row r="10" spans="1:14" ht="19.5" x14ac:dyDescent="0.45">
      <c r="A10" s="120">
        <v>2558</v>
      </c>
      <c r="B10" s="119">
        <v>22646</v>
      </c>
      <c r="C10" s="119">
        <v>11615</v>
      </c>
      <c r="D10" s="119">
        <v>11031</v>
      </c>
      <c r="E10" s="118">
        <v>8.6300000000000008</v>
      </c>
      <c r="F10" s="118">
        <v>4.43</v>
      </c>
      <c r="G10" s="118">
        <v>4.2</v>
      </c>
      <c r="H10" s="119">
        <v>18317</v>
      </c>
      <c r="I10" s="119">
        <v>10480</v>
      </c>
      <c r="J10" s="119">
        <v>7837</v>
      </c>
      <c r="K10" s="118">
        <v>6.98</v>
      </c>
      <c r="L10" s="118">
        <v>3.99</v>
      </c>
      <c r="M10" s="118">
        <v>2.99</v>
      </c>
      <c r="N10" s="117">
        <v>2015</v>
      </c>
    </row>
    <row r="11" spans="1:14" ht="19.5" x14ac:dyDescent="0.45">
      <c r="A11" s="120">
        <v>2559</v>
      </c>
      <c r="B11" s="119">
        <v>23762</v>
      </c>
      <c r="C11" s="119">
        <v>12078</v>
      </c>
      <c r="D11" s="119">
        <v>11684</v>
      </c>
      <c r="E11" s="118">
        <v>9.0399999999999991</v>
      </c>
      <c r="F11" s="118">
        <v>4.59</v>
      </c>
      <c r="G11" s="118">
        <v>4.4400000000000004</v>
      </c>
      <c r="H11" s="119">
        <v>19500</v>
      </c>
      <c r="I11" s="119">
        <v>11126</v>
      </c>
      <c r="J11" s="119">
        <v>8374</v>
      </c>
      <c r="K11" s="118">
        <v>7.42</v>
      </c>
      <c r="L11" s="118">
        <v>4.2300000000000004</v>
      </c>
      <c r="M11" s="118">
        <v>3.19</v>
      </c>
      <c r="N11" s="117">
        <v>2016</v>
      </c>
    </row>
    <row r="12" spans="1:14" ht="19.5" x14ac:dyDescent="0.45">
      <c r="A12" s="120">
        <v>2560</v>
      </c>
      <c r="B12" s="119">
        <v>23148</v>
      </c>
      <c r="C12" s="119">
        <v>11966</v>
      </c>
      <c r="D12" s="119">
        <v>11182</v>
      </c>
      <c r="E12" s="118">
        <v>8.7799999999999994</v>
      </c>
      <c r="F12" s="118">
        <v>4.54</v>
      </c>
      <c r="G12" s="118">
        <v>4.24</v>
      </c>
      <c r="H12" s="119">
        <v>18498</v>
      </c>
      <c r="I12" s="119">
        <v>10633</v>
      </c>
      <c r="J12" s="119">
        <v>7865</v>
      </c>
      <c r="K12" s="118">
        <v>7.02</v>
      </c>
      <c r="L12" s="118">
        <v>4.03</v>
      </c>
      <c r="M12" s="118">
        <v>2.98</v>
      </c>
      <c r="N12" s="117">
        <v>2017</v>
      </c>
    </row>
    <row r="13" spans="1:14" ht="19.5" x14ac:dyDescent="0.45">
      <c r="A13" s="120">
        <v>2561</v>
      </c>
      <c r="B13" s="119">
        <v>22013</v>
      </c>
      <c r="C13" s="119">
        <v>11329</v>
      </c>
      <c r="D13" s="119">
        <v>10684</v>
      </c>
      <c r="E13" s="118">
        <v>8.42</v>
      </c>
      <c r="F13" s="118">
        <v>4.33</v>
      </c>
      <c r="G13" s="118">
        <v>4.09</v>
      </c>
      <c r="H13" s="119">
        <v>18938</v>
      </c>
      <c r="I13" s="119">
        <v>10827</v>
      </c>
      <c r="J13" s="119">
        <v>8111</v>
      </c>
      <c r="K13" s="118">
        <v>7.24</v>
      </c>
      <c r="L13" s="118">
        <v>4.1399999999999997</v>
      </c>
      <c r="M13" s="118">
        <v>3.1</v>
      </c>
      <c r="N13" s="117">
        <v>2018</v>
      </c>
    </row>
    <row r="14" spans="1:14" ht="19.5" x14ac:dyDescent="0.45">
      <c r="A14" s="120">
        <v>2562</v>
      </c>
      <c r="B14" s="119">
        <v>21038</v>
      </c>
      <c r="C14" s="119">
        <v>10823</v>
      </c>
      <c r="D14" s="119">
        <v>10215</v>
      </c>
      <c r="E14" s="124">
        <v>8</v>
      </c>
      <c r="F14" s="124">
        <v>8.3000000000000007</v>
      </c>
      <c r="G14" s="124">
        <v>7.6</v>
      </c>
      <c r="H14" s="119">
        <v>20224</v>
      </c>
      <c r="I14" s="119">
        <v>11494</v>
      </c>
      <c r="J14" s="119">
        <v>8730</v>
      </c>
      <c r="K14" s="118">
        <v>7.7</v>
      </c>
      <c r="L14" s="118">
        <v>8.8000000000000007</v>
      </c>
      <c r="M14" s="118">
        <v>6.5</v>
      </c>
      <c r="N14" s="117">
        <v>2019</v>
      </c>
    </row>
    <row r="15" spans="1:14" ht="19.5" x14ac:dyDescent="0.45">
      <c r="A15" s="120">
        <v>2563</v>
      </c>
      <c r="B15" s="119">
        <v>20114</v>
      </c>
      <c r="C15" s="119">
        <v>10469</v>
      </c>
      <c r="D15" s="119">
        <v>9645</v>
      </c>
      <c r="E15" s="118">
        <v>9.5</v>
      </c>
      <c r="F15" s="124">
        <v>8.1</v>
      </c>
      <c r="G15" s="124">
        <v>7.2</v>
      </c>
      <c r="H15" s="119">
        <v>19958</v>
      </c>
      <c r="I15" s="119">
        <v>11380</v>
      </c>
      <c r="J15" s="119">
        <v>8578</v>
      </c>
      <c r="K15" s="118">
        <v>5.23</v>
      </c>
      <c r="L15" s="118">
        <v>8.8000000000000007</v>
      </c>
      <c r="M15" s="118">
        <v>6.4</v>
      </c>
      <c r="N15" s="117">
        <v>2020</v>
      </c>
    </row>
    <row r="16" spans="1:14" ht="20.25" thickBot="1" x14ac:dyDescent="0.5">
      <c r="A16" s="120">
        <v>2564</v>
      </c>
      <c r="B16" s="119">
        <v>18967</v>
      </c>
      <c r="C16" s="119"/>
      <c r="D16" s="119"/>
      <c r="E16" s="124">
        <v>9.9450000000000003</v>
      </c>
      <c r="F16" s="118"/>
      <c r="G16" s="119"/>
      <c r="H16" s="119">
        <v>20651</v>
      </c>
      <c r="I16" s="119"/>
      <c r="J16" s="119"/>
      <c r="K16" s="118">
        <v>5.15</v>
      </c>
      <c r="L16" s="118"/>
      <c r="M16" s="118"/>
      <c r="N16" s="117">
        <v>2021</v>
      </c>
    </row>
    <row r="17" spans="1:14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1:14" ht="130.5" x14ac:dyDescent="0.2">
      <c r="A18" s="115" t="s">
        <v>107</v>
      </c>
      <c r="B18" s="114" t="s">
        <v>131</v>
      </c>
      <c r="C18" s="115" t="s">
        <v>105</v>
      </c>
      <c r="D18" s="114" t="s">
        <v>130</v>
      </c>
    </row>
  </sheetData>
  <mergeCells count="12">
    <mergeCell ref="A4:A8"/>
    <mergeCell ref="B4:G4"/>
    <mergeCell ref="H4:M4"/>
    <mergeCell ref="N4:N8"/>
    <mergeCell ref="B5:D5"/>
    <mergeCell ref="B6:D6"/>
    <mergeCell ref="E5:G5"/>
    <mergeCell ref="E6:G6"/>
    <mergeCell ref="H5:J5"/>
    <mergeCell ref="H6:J6"/>
    <mergeCell ref="K5:M5"/>
    <mergeCell ref="K6:M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showGridLines="0" zoomScaleNormal="100" workbookViewId="0">
      <selection activeCell="F1" sqref="F1"/>
    </sheetView>
  </sheetViews>
  <sheetFormatPr defaultRowHeight="21.75" x14ac:dyDescent="0.5"/>
  <cols>
    <col min="1" max="2" width="1.7109375" style="62" customWidth="1"/>
    <col min="3" max="3" width="2.5703125" style="62" customWidth="1"/>
    <col min="4" max="4" width="1.7109375" style="62" customWidth="1"/>
    <col min="5" max="5" width="4.140625" style="62" customWidth="1"/>
    <col min="6" max="6" width="7.42578125" style="62" customWidth="1"/>
    <col min="7" max="7" width="7.5703125" style="62" customWidth="1"/>
    <col min="8" max="8" width="7.7109375" style="62" customWidth="1"/>
    <col min="9" max="9" width="8" style="62" customWidth="1"/>
    <col min="10" max="10" width="8.42578125" style="62" customWidth="1"/>
    <col min="11" max="11" width="6.42578125" style="62" customWidth="1"/>
    <col min="12" max="12" width="8.140625" style="62" customWidth="1"/>
    <col min="13" max="13" width="8.28515625" style="62" customWidth="1"/>
    <col min="14" max="14" width="7" style="62" customWidth="1"/>
    <col min="15" max="15" width="7.85546875" style="62" customWidth="1"/>
    <col min="16" max="16" width="8.28515625" style="62" customWidth="1"/>
    <col min="17" max="17" width="7" style="62" customWidth="1"/>
    <col min="18" max="21" width="8.140625" style="62" customWidth="1"/>
    <col min="22" max="22" width="7.42578125" style="62" customWidth="1"/>
    <col min="23" max="23" width="6.42578125" style="62" customWidth="1"/>
    <col min="24" max="24" width="7.7109375" style="62" customWidth="1"/>
    <col min="25" max="36" width="8.140625" style="62" customWidth="1"/>
    <col min="37" max="37" width="7.42578125" style="62" customWidth="1"/>
    <col min="38" max="38" width="6.42578125" style="62" customWidth="1"/>
    <col min="39" max="39" width="7.7109375" style="62" customWidth="1"/>
    <col min="40" max="40" width="1" style="62" customWidth="1"/>
    <col min="41" max="41" width="1.5703125" style="62" customWidth="1"/>
    <col min="42" max="43" width="1.7109375" style="62" customWidth="1"/>
    <col min="44" max="44" width="9.140625" style="62"/>
    <col min="45" max="45" width="11.42578125" style="62" customWidth="1"/>
    <col min="46" max="46" width="2.28515625" style="62" customWidth="1"/>
    <col min="47" max="47" width="5" style="62" customWidth="1"/>
    <col min="48" max="16384" width="9.140625" style="62"/>
  </cols>
  <sheetData>
    <row r="1" spans="1:48" s="95" customFormat="1" ht="23.25" customHeight="1" x14ac:dyDescent="0.5">
      <c r="B1" s="96" t="s">
        <v>98</v>
      </c>
      <c r="C1" s="96"/>
      <c r="D1" s="96"/>
      <c r="E1" s="97">
        <v>7.3</v>
      </c>
      <c r="F1" s="96" t="s">
        <v>153</v>
      </c>
    </row>
    <row r="2" spans="1:48" s="95" customFormat="1" ht="19.5" customHeight="1" x14ac:dyDescent="0.5">
      <c r="B2" s="96" t="s">
        <v>12</v>
      </c>
      <c r="C2" s="96"/>
      <c r="D2" s="96"/>
      <c r="E2" s="97">
        <v>7.3</v>
      </c>
      <c r="F2" s="96" t="s">
        <v>154</v>
      </c>
    </row>
    <row r="3" spans="1:48" ht="13.5" customHeight="1" x14ac:dyDescent="0.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AF3" s="94"/>
      <c r="AG3" s="94"/>
      <c r="AH3" s="94"/>
      <c r="AI3" s="94"/>
      <c r="AJ3" s="94"/>
      <c r="AK3" s="94"/>
      <c r="AL3" s="94"/>
      <c r="AM3" s="94"/>
      <c r="AN3" s="66"/>
      <c r="AO3" s="183" t="s">
        <v>97</v>
      </c>
      <c r="AP3" s="183"/>
      <c r="AQ3" s="183"/>
      <c r="AR3" s="183"/>
      <c r="AS3" s="183"/>
      <c r="AV3" s="93"/>
    </row>
    <row r="4" spans="1:48" ht="20.25" customHeight="1" x14ac:dyDescent="0.5">
      <c r="A4" s="92"/>
      <c r="B4" s="92"/>
      <c r="C4" s="92"/>
      <c r="D4" s="92"/>
      <c r="E4" s="92"/>
      <c r="F4" s="91"/>
      <c r="G4" s="198" t="s">
        <v>46</v>
      </c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00"/>
      <c r="S4" s="194" t="s">
        <v>66</v>
      </c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6"/>
      <c r="AE4" s="194" t="s">
        <v>152</v>
      </c>
      <c r="AF4" s="195"/>
      <c r="AG4" s="195"/>
      <c r="AH4" s="195"/>
      <c r="AI4" s="195"/>
      <c r="AJ4" s="195"/>
      <c r="AK4" s="195"/>
      <c r="AL4" s="195"/>
      <c r="AM4" s="196"/>
      <c r="AN4" s="90"/>
      <c r="AO4" s="89"/>
      <c r="AP4" s="89"/>
      <c r="AQ4" s="89"/>
      <c r="AR4" s="89"/>
      <c r="AS4" s="89"/>
      <c r="AV4" s="88"/>
    </row>
    <row r="5" spans="1:48" s="64" customFormat="1" ht="20.25" customHeight="1" x14ac:dyDescent="0.5">
      <c r="A5" s="184" t="s">
        <v>11</v>
      </c>
      <c r="B5" s="184"/>
      <c r="C5" s="184"/>
      <c r="D5" s="184"/>
      <c r="E5" s="184"/>
      <c r="F5" s="185"/>
      <c r="G5" s="188" t="s">
        <v>94</v>
      </c>
      <c r="H5" s="188"/>
      <c r="I5" s="189"/>
      <c r="J5" s="188" t="s">
        <v>93</v>
      </c>
      <c r="K5" s="188"/>
      <c r="L5" s="189"/>
      <c r="M5" s="190" t="s">
        <v>96</v>
      </c>
      <c r="N5" s="188"/>
      <c r="O5" s="189"/>
      <c r="P5" s="190" t="s">
        <v>95</v>
      </c>
      <c r="Q5" s="188"/>
      <c r="R5" s="189"/>
      <c r="S5" s="188" t="s">
        <v>94</v>
      </c>
      <c r="T5" s="188"/>
      <c r="U5" s="189"/>
      <c r="V5" s="188" t="s">
        <v>93</v>
      </c>
      <c r="W5" s="188"/>
      <c r="X5" s="189"/>
      <c r="Y5" s="188" t="s">
        <v>96</v>
      </c>
      <c r="Z5" s="188"/>
      <c r="AA5" s="189"/>
      <c r="AB5" s="188" t="s">
        <v>95</v>
      </c>
      <c r="AC5" s="188"/>
      <c r="AD5" s="189"/>
      <c r="AE5" s="188" t="s">
        <v>94</v>
      </c>
      <c r="AF5" s="188"/>
      <c r="AG5" s="189"/>
      <c r="AH5" s="188" t="s">
        <v>93</v>
      </c>
      <c r="AI5" s="188"/>
      <c r="AJ5" s="189"/>
      <c r="AK5" s="188" t="s">
        <v>96</v>
      </c>
      <c r="AL5" s="188"/>
      <c r="AM5" s="189"/>
      <c r="AN5" s="87"/>
      <c r="AO5" s="184" t="s">
        <v>10</v>
      </c>
      <c r="AP5" s="184"/>
      <c r="AQ5" s="184"/>
      <c r="AR5" s="184"/>
      <c r="AS5" s="184"/>
      <c r="AV5" s="88"/>
    </row>
    <row r="6" spans="1:48" s="64" customFormat="1" ht="20.25" customHeight="1" x14ac:dyDescent="0.45">
      <c r="A6" s="184"/>
      <c r="B6" s="184"/>
      <c r="C6" s="184"/>
      <c r="D6" s="184"/>
      <c r="E6" s="184"/>
      <c r="F6" s="185"/>
      <c r="G6" s="191" t="s">
        <v>90</v>
      </c>
      <c r="H6" s="192"/>
      <c r="I6" s="193"/>
      <c r="J6" s="191" t="s">
        <v>89</v>
      </c>
      <c r="K6" s="192"/>
      <c r="L6" s="193"/>
      <c r="M6" s="191" t="s">
        <v>92</v>
      </c>
      <c r="N6" s="192"/>
      <c r="O6" s="193"/>
      <c r="P6" s="191" t="s">
        <v>91</v>
      </c>
      <c r="Q6" s="192"/>
      <c r="R6" s="193"/>
      <c r="S6" s="191" t="s">
        <v>90</v>
      </c>
      <c r="T6" s="192"/>
      <c r="U6" s="193"/>
      <c r="V6" s="191" t="s">
        <v>89</v>
      </c>
      <c r="W6" s="192"/>
      <c r="X6" s="193"/>
      <c r="Y6" s="191" t="s">
        <v>92</v>
      </c>
      <c r="Z6" s="192"/>
      <c r="AA6" s="193"/>
      <c r="AB6" s="191" t="s">
        <v>91</v>
      </c>
      <c r="AC6" s="192"/>
      <c r="AD6" s="193"/>
      <c r="AE6" s="191" t="s">
        <v>90</v>
      </c>
      <c r="AF6" s="192"/>
      <c r="AG6" s="193"/>
      <c r="AH6" s="191" t="s">
        <v>89</v>
      </c>
      <c r="AI6" s="192"/>
      <c r="AJ6" s="193"/>
      <c r="AK6" s="191" t="s">
        <v>92</v>
      </c>
      <c r="AL6" s="192"/>
      <c r="AM6" s="193"/>
      <c r="AN6" s="87"/>
      <c r="AO6" s="184"/>
      <c r="AP6" s="184"/>
      <c r="AQ6" s="184"/>
      <c r="AR6" s="184"/>
      <c r="AS6" s="184"/>
    </row>
    <row r="7" spans="1:48" s="64" customFormat="1" ht="20.25" customHeight="1" x14ac:dyDescent="0.45">
      <c r="A7" s="184"/>
      <c r="B7" s="184"/>
      <c r="C7" s="184"/>
      <c r="D7" s="184"/>
      <c r="E7" s="184"/>
      <c r="F7" s="185"/>
      <c r="G7" s="86" t="s">
        <v>9</v>
      </c>
      <c r="H7" s="85" t="s">
        <v>8</v>
      </c>
      <c r="I7" s="84" t="s">
        <v>7</v>
      </c>
      <c r="J7" s="86" t="s">
        <v>9</v>
      </c>
      <c r="K7" s="85" t="s">
        <v>8</v>
      </c>
      <c r="L7" s="84" t="s">
        <v>7</v>
      </c>
      <c r="M7" s="86" t="s">
        <v>9</v>
      </c>
      <c r="N7" s="85" t="s">
        <v>8</v>
      </c>
      <c r="O7" s="84" t="s">
        <v>7</v>
      </c>
      <c r="P7" s="86" t="s">
        <v>9</v>
      </c>
      <c r="Q7" s="85" t="s">
        <v>8</v>
      </c>
      <c r="R7" s="84" t="s">
        <v>7</v>
      </c>
      <c r="S7" s="86" t="s">
        <v>9</v>
      </c>
      <c r="T7" s="85" t="s">
        <v>8</v>
      </c>
      <c r="U7" s="84" t="s">
        <v>7</v>
      </c>
      <c r="V7" s="85" t="s">
        <v>9</v>
      </c>
      <c r="W7" s="85" t="s">
        <v>8</v>
      </c>
      <c r="X7" s="84" t="s">
        <v>7</v>
      </c>
      <c r="Y7" s="85" t="s">
        <v>9</v>
      </c>
      <c r="Z7" s="85" t="s">
        <v>8</v>
      </c>
      <c r="AA7" s="84" t="s">
        <v>7</v>
      </c>
      <c r="AB7" s="85" t="s">
        <v>9</v>
      </c>
      <c r="AC7" s="85" t="s">
        <v>8</v>
      </c>
      <c r="AD7" s="84" t="s">
        <v>7</v>
      </c>
      <c r="AE7" s="86" t="s">
        <v>9</v>
      </c>
      <c r="AF7" s="85" t="s">
        <v>8</v>
      </c>
      <c r="AG7" s="84" t="s">
        <v>7</v>
      </c>
      <c r="AH7" s="85" t="s">
        <v>9</v>
      </c>
      <c r="AI7" s="85" t="s">
        <v>8</v>
      </c>
      <c r="AJ7" s="84" t="s">
        <v>7</v>
      </c>
      <c r="AK7" s="85" t="s">
        <v>9</v>
      </c>
      <c r="AL7" s="85" t="s">
        <v>8</v>
      </c>
      <c r="AM7" s="84" t="s">
        <v>7</v>
      </c>
      <c r="AN7" s="83"/>
      <c r="AO7" s="184"/>
      <c r="AP7" s="184"/>
      <c r="AQ7" s="184"/>
      <c r="AR7" s="184"/>
      <c r="AS7" s="184"/>
    </row>
    <row r="8" spans="1:48" s="64" customFormat="1" ht="20.25" customHeight="1" x14ac:dyDescent="0.45">
      <c r="A8" s="186"/>
      <c r="B8" s="186"/>
      <c r="C8" s="186"/>
      <c r="D8" s="186"/>
      <c r="E8" s="186"/>
      <c r="F8" s="187"/>
      <c r="G8" s="82" t="s">
        <v>3</v>
      </c>
      <c r="H8" s="81" t="s">
        <v>6</v>
      </c>
      <c r="I8" s="80" t="s">
        <v>5</v>
      </c>
      <c r="J8" s="82" t="s">
        <v>3</v>
      </c>
      <c r="K8" s="81" t="s">
        <v>6</v>
      </c>
      <c r="L8" s="80" t="s">
        <v>5</v>
      </c>
      <c r="M8" s="82" t="s">
        <v>3</v>
      </c>
      <c r="N8" s="81" t="s">
        <v>6</v>
      </c>
      <c r="O8" s="80" t="s">
        <v>5</v>
      </c>
      <c r="P8" s="82" t="s">
        <v>3</v>
      </c>
      <c r="Q8" s="81" t="s">
        <v>6</v>
      </c>
      <c r="R8" s="80" t="s">
        <v>5</v>
      </c>
      <c r="S8" s="82" t="s">
        <v>3</v>
      </c>
      <c r="T8" s="81" t="s">
        <v>6</v>
      </c>
      <c r="U8" s="80" t="s">
        <v>5</v>
      </c>
      <c r="V8" s="81" t="s">
        <v>3</v>
      </c>
      <c r="W8" s="81" t="s">
        <v>6</v>
      </c>
      <c r="X8" s="80" t="s">
        <v>5</v>
      </c>
      <c r="Y8" s="81" t="s">
        <v>3</v>
      </c>
      <c r="Z8" s="81" t="s">
        <v>6</v>
      </c>
      <c r="AA8" s="80" t="s">
        <v>5</v>
      </c>
      <c r="AB8" s="81" t="s">
        <v>3</v>
      </c>
      <c r="AC8" s="81" t="s">
        <v>6</v>
      </c>
      <c r="AD8" s="80" t="s">
        <v>5</v>
      </c>
      <c r="AE8" s="82" t="s">
        <v>3</v>
      </c>
      <c r="AF8" s="81" t="s">
        <v>6</v>
      </c>
      <c r="AG8" s="80" t="s">
        <v>5</v>
      </c>
      <c r="AH8" s="81" t="s">
        <v>3</v>
      </c>
      <c r="AI8" s="81" t="s">
        <v>6</v>
      </c>
      <c r="AJ8" s="80" t="s">
        <v>5</v>
      </c>
      <c r="AK8" s="81" t="s">
        <v>3</v>
      </c>
      <c r="AL8" s="81" t="s">
        <v>6</v>
      </c>
      <c r="AM8" s="80" t="s">
        <v>5</v>
      </c>
      <c r="AN8" s="79"/>
      <c r="AO8" s="186"/>
      <c r="AP8" s="186"/>
      <c r="AQ8" s="186"/>
      <c r="AR8" s="186"/>
      <c r="AS8" s="186"/>
    </row>
    <row r="9" spans="1:48" s="74" customFormat="1" ht="28.5" customHeight="1" x14ac:dyDescent="0.45">
      <c r="A9" s="197" t="s">
        <v>4</v>
      </c>
      <c r="B9" s="197"/>
      <c r="C9" s="197"/>
      <c r="D9" s="197"/>
      <c r="E9" s="197"/>
      <c r="F9" s="197"/>
      <c r="G9" s="77">
        <v>2054008</v>
      </c>
      <c r="H9" s="77">
        <v>991710</v>
      </c>
      <c r="I9" s="77">
        <v>1062298</v>
      </c>
      <c r="J9" s="77">
        <v>2054924</v>
      </c>
      <c r="K9" s="77">
        <v>992005</v>
      </c>
      <c r="L9" s="77">
        <v>1062919</v>
      </c>
      <c r="M9" s="77">
        <v>2055690</v>
      </c>
      <c r="N9" s="77">
        <v>992241</v>
      </c>
      <c r="O9" s="77">
        <v>1063449</v>
      </c>
      <c r="P9" s="77">
        <v>2056013</v>
      </c>
      <c r="Q9" s="77">
        <v>992301</v>
      </c>
      <c r="R9" s="77">
        <v>1063712</v>
      </c>
      <c r="S9" s="76">
        <v>2056507</v>
      </c>
      <c r="T9" s="76">
        <v>992439</v>
      </c>
      <c r="U9" s="76">
        <v>1064068</v>
      </c>
      <c r="V9" s="77">
        <v>2057188</v>
      </c>
      <c r="W9" s="77">
        <v>992654</v>
      </c>
      <c r="X9" s="77">
        <v>1064534</v>
      </c>
      <c r="Y9" s="76">
        <v>2057676</v>
      </c>
      <c r="Z9" s="76">
        <v>992771</v>
      </c>
      <c r="AA9" s="76">
        <v>1064905</v>
      </c>
      <c r="AB9" s="76">
        <v>2057614</v>
      </c>
      <c r="AC9" s="76">
        <v>992619</v>
      </c>
      <c r="AD9" s="76">
        <v>1064995</v>
      </c>
      <c r="AE9" s="76">
        <v>2047978</v>
      </c>
      <c r="AF9" s="76">
        <v>973048</v>
      </c>
      <c r="AG9" s="76">
        <v>1074930</v>
      </c>
      <c r="AH9" s="76">
        <v>2049090</v>
      </c>
      <c r="AI9" s="76">
        <v>973333</v>
      </c>
      <c r="AJ9" s="76">
        <v>1075757</v>
      </c>
      <c r="AK9" s="77">
        <v>2050034</v>
      </c>
      <c r="AL9" s="77">
        <v>973541</v>
      </c>
      <c r="AM9" s="77">
        <v>1076493</v>
      </c>
      <c r="AN9" s="75"/>
      <c r="AO9" s="197" t="s">
        <v>3</v>
      </c>
      <c r="AP9" s="197"/>
      <c r="AQ9" s="197"/>
      <c r="AR9" s="197"/>
      <c r="AS9" s="197"/>
    </row>
    <row r="10" spans="1:48" s="74" customFormat="1" ht="28.5" customHeight="1" x14ac:dyDescent="0.45">
      <c r="A10" s="74" t="s">
        <v>88</v>
      </c>
      <c r="G10" s="77">
        <v>1264052</v>
      </c>
      <c r="H10" s="77">
        <v>707975</v>
      </c>
      <c r="I10" s="77">
        <v>556077</v>
      </c>
      <c r="J10" s="77">
        <v>1331745</v>
      </c>
      <c r="K10" s="77">
        <v>735338</v>
      </c>
      <c r="L10" s="77">
        <v>596407</v>
      </c>
      <c r="M10" s="77">
        <v>1340769</v>
      </c>
      <c r="N10" s="77">
        <v>751011</v>
      </c>
      <c r="O10" s="77">
        <v>589758</v>
      </c>
      <c r="P10" s="77">
        <v>1379331</v>
      </c>
      <c r="Q10" s="77">
        <v>759536</v>
      </c>
      <c r="R10" s="77">
        <v>619795</v>
      </c>
      <c r="S10" s="76">
        <v>1221201</v>
      </c>
      <c r="T10" s="76">
        <v>690445</v>
      </c>
      <c r="U10" s="76">
        <v>530756</v>
      </c>
      <c r="V10" s="77">
        <v>1243399</v>
      </c>
      <c r="W10" s="77">
        <v>699322</v>
      </c>
      <c r="X10" s="77">
        <v>544077</v>
      </c>
      <c r="Y10" s="76">
        <v>1298981.49</v>
      </c>
      <c r="Z10" s="76">
        <v>725812.37</v>
      </c>
      <c r="AA10" s="76">
        <v>573169.12</v>
      </c>
      <c r="AB10" s="76">
        <v>1207437.1399999999</v>
      </c>
      <c r="AC10" s="76">
        <v>698279.58</v>
      </c>
      <c r="AD10" s="76">
        <v>509157.57</v>
      </c>
      <c r="AE10" s="76">
        <v>1247269</v>
      </c>
      <c r="AF10" s="76">
        <v>694980</v>
      </c>
      <c r="AG10" s="76">
        <v>552289</v>
      </c>
      <c r="AH10" s="76">
        <v>1263922</v>
      </c>
      <c r="AI10" s="76">
        <v>708089</v>
      </c>
      <c r="AJ10" s="76">
        <v>555833</v>
      </c>
      <c r="AK10" s="77">
        <v>1289749</v>
      </c>
      <c r="AL10" s="77">
        <v>711976</v>
      </c>
      <c r="AM10" s="77">
        <v>577773</v>
      </c>
      <c r="AN10" s="75"/>
      <c r="AO10" s="75" t="s">
        <v>87</v>
      </c>
      <c r="AP10" s="75"/>
      <c r="AQ10" s="75"/>
      <c r="AR10" s="75"/>
      <c r="AS10" s="75"/>
    </row>
    <row r="11" spans="1:48" s="64" customFormat="1" ht="30" customHeight="1" x14ac:dyDescent="0.45">
      <c r="B11" s="64" t="s">
        <v>86</v>
      </c>
      <c r="G11" s="73">
        <v>1141244</v>
      </c>
      <c r="H11" s="73">
        <v>623771</v>
      </c>
      <c r="I11" s="73">
        <v>517473</v>
      </c>
      <c r="J11" s="73">
        <v>1287643</v>
      </c>
      <c r="K11" s="73">
        <v>705094</v>
      </c>
      <c r="L11" s="73">
        <v>582549</v>
      </c>
      <c r="M11" s="73">
        <v>1335269</v>
      </c>
      <c r="N11" s="73">
        <v>745511</v>
      </c>
      <c r="O11" s="73">
        <v>589758</v>
      </c>
      <c r="P11" s="73">
        <v>1364796</v>
      </c>
      <c r="Q11" s="73">
        <v>749450</v>
      </c>
      <c r="R11" s="73">
        <v>615346</v>
      </c>
      <c r="S11" s="72">
        <v>1119818</v>
      </c>
      <c r="T11" s="72">
        <v>624027</v>
      </c>
      <c r="U11" s="72">
        <v>495791</v>
      </c>
      <c r="V11" s="73">
        <v>1195093</v>
      </c>
      <c r="W11" s="73">
        <v>666541</v>
      </c>
      <c r="X11" s="73">
        <v>528552</v>
      </c>
      <c r="Y11" s="72">
        <v>1287036.49</v>
      </c>
      <c r="Z11" s="72">
        <v>720386.47</v>
      </c>
      <c r="AA11" s="72">
        <v>566650.02</v>
      </c>
      <c r="AB11" s="72">
        <v>1182230.71</v>
      </c>
      <c r="AC11" s="72">
        <v>677253.08</v>
      </c>
      <c r="AD11" s="72">
        <v>504977.62</v>
      </c>
      <c r="AE11" s="72">
        <v>1239910</v>
      </c>
      <c r="AF11" s="72">
        <v>689640</v>
      </c>
      <c r="AG11" s="72">
        <v>550270</v>
      </c>
      <c r="AH11" s="72">
        <v>1232472</v>
      </c>
      <c r="AI11" s="72">
        <v>682906</v>
      </c>
      <c r="AJ11" s="72">
        <v>549566</v>
      </c>
      <c r="AK11" s="73">
        <v>1286560</v>
      </c>
      <c r="AL11" s="73">
        <v>710744</v>
      </c>
      <c r="AM11" s="73">
        <v>575816</v>
      </c>
      <c r="AN11" s="71"/>
      <c r="AO11" s="71"/>
      <c r="AP11" s="71" t="s">
        <v>85</v>
      </c>
      <c r="AQ11" s="71"/>
      <c r="AR11" s="71"/>
      <c r="AS11" s="71"/>
    </row>
    <row r="12" spans="1:48" s="64" customFormat="1" ht="30" customHeight="1" x14ac:dyDescent="0.45">
      <c r="C12" s="64" t="s">
        <v>84</v>
      </c>
      <c r="G12" s="73">
        <v>1123034</v>
      </c>
      <c r="H12" s="73">
        <v>615785</v>
      </c>
      <c r="I12" s="73">
        <v>507249</v>
      </c>
      <c r="J12" s="73">
        <v>1235110</v>
      </c>
      <c r="K12" s="73">
        <v>689798</v>
      </c>
      <c r="L12" s="73">
        <v>545311</v>
      </c>
      <c r="M12" s="73">
        <v>1289307</v>
      </c>
      <c r="N12" s="73">
        <v>725790</v>
      </c>
      <c r="O12" s="73">
        <v>563517</v>
      </c>
      <c r="P12" s="73">
        <v>1347607</v>
      </c>
      <c r="Q12" s="73">
        <v>741216</v>
      </c>
      <c r="R12" s="73">
        <v>606391</v>
      </c>
      <c r="S12" s="72">
        <v>1098034</v>
      </c>
      <c r="T12" s="72">
        <v>607261</v>
      </c>
      <c r="U12" s="72">
        <v>490773</v>
      </c>
      <c r="V12" s="73">
        <v>1173778</v>
      </c>
      <c r="W12" s="73">
        <v>656499</v>
      </c>
      <c r="X12" s="73">
        <v>517279</v>
      </c>
      <c r="Y12" s="72">
        <v>1259323</v>
      </c>
      <c r="Z12" s="72">
        <v>700621</v>
      </c>
      <c r="AA12" s="72">
        <v>558702</v>
      </c>
      <c r="AB12" s="72">
        <v>1153205</v>
      </c>
      <c r="AC12" s="72">
        <v>659932</v>
      </c>
      <c r="AD12" s="72">
        <v>493273</v>
      </c>
      <c r="AE12" s="72">
        <v>1226447</v>
      </c>
      <c r="AF12" s="72">
        <v>682194</v>
      </c>
      <c r="AG12" s="72">
        <v>544253</v>
      </c>
      <c r="AH12" s="72">
        <v>1208730</v>
      </c>
      <c r="AI12" s="72">
        <v>672535</v>
      </c>
      <c r="AJ12" s="72">
        <v>536195</v>
      </c>
      <c r="AK12" s="73">
        <v>1269837</v>
      </c>
      <c r="AL12" s="73">
        <v>704952</v>
      </c>
      <c r="AM12" s="73">
        <v>564885</v>
      </c>
      <c r="AN12" s="71"/>
      <c r="AO12" s="71"/>
      <c r="AP12" s="71"/>
      <c r="AQ12" s="71" t="s">
        <v>83</v>
      </c>
      <c r="AR12" s="71"/>
      <c r="AS12" s="71"/>
    </row>
    <row r="13" spans="1:48" s="64" customFormat="1" ht="30" customHeight="1" x14ac:dyDescent="0.45">
      <c r="C13" s="64" t="s">
        <v>82</v>
      </c>
      <c r="G13" s="73">
        <v>18210</v>
      </c>
      <c r="H13" s="73">
        <v>7987</v>
      </c>
      <c r="I13" s="73">
        <v>10223</v>
      </c>
      <c r="J13" s="73">
        <v>52534</v>
      </c>
      <c r="K13" s="73">
        <v>15295</v>
      </c>
      <c r="L13" s="73">
        <v>37238</v>
      </c>
      <c r="M13" s="73">
        <v>45962</v>
      </c>
      <c r="N13" s="73">
        <v>19721</v>
      </c>
      <c r="O13" s="73">
        <v>26241</v>
      </c>
      <c r="P13" s="73">
        <v>17189</v>
      </c>
      <c r="Q13" s="73">
        <v>8235</v>
      </c>
      <c r="R13" s="73">
        <v>8955</v>
      </c>
      <c r="S13" s="72">
        <v>21784</v>
      </c>
      <c r="T13" s="72">
        <v>16766</v>
      </c>
      <c r="U13" s="72">
        <v>5018</v>
      </c>
      <c r="V13" s="73">
        <v>21315</v>
      </c>
      <c r="W13" s="73">
        <v>10042</v>
      </c>
      <c r="X13" s="73">
        <v>11273</v>
      </c>
      <c r="Y13" s="72">
        <v>27713.54</v>
      </c>
      <c r="Z13" s="72">
        <v>19765.080000000002</v>
      </c>
      <c r="AA13" s="72">
        <v>7948.46</v>
      </c>
      <c r="AB13" s="72">
        <v>29026.07</v>
      </c>
      <c r="AC13" s="72">
        <v>17320.919999999998</v>
      </c>
      <c r="AD13" s="72">
        <v>11705.15</v>
      </c>
      <c r="AE13" s="72">
        <v>13463</v>
      </c>
      <c r="AF13" s="72">
        <v>7446</v>
      </c>
      <c r="AG13" s="72">
        <v>6017</v>
      </c>
      <c r="AH13" s="72">
        <v>23742</v>
      </c>
      <c r="AI13" s="72">
        <v>10371</v>
      </c>
      <c r="AJ13" s="72">
        <v>13371</v>
      </c>
      <c r="AK13" s="73">
        <v>16723</v>
      </c>
      <c r="AL13" s="73">
        <v>5792</v>
      </c>
      <c r="AM13" s="73">
        <v>10931</v>
      </c>
      <c r="AN13" s="71"/>
      <c r="AO13" s="71"/>
      <c r="AP13" s="71"/>
      <c r="AQ13" s="71" t="s">
        <v>81</v>
      </c>
      <c r="AR13" s="71"/>
      <c r="AS13" s="71"/>
    </row>
    <row r="14" spans="1:48" s="64" customFormat="1" ht="30" customHeight="1" x14ac:dyDescent="0.45">
      <c r="B14" s="64" t="s">
        <v>80</v>
      </c>
      <c r="G14" s="73">
        <v>122808</v>
      </c>
      <c r="H14" s="73">
        <v>84204</v>
      </c>
      <c r="I14" s="73">
        <v>38605</v>
      </c>
      <c r="J14" s="73">
        <v>44102</v>
      </c>
      <c r="K14" s="73">
        <v>30245</v>
      </c>
      <c r="L14" s="73">
        <v>13857</v>
      </c>
      <c r="M14" s="73">
        <v>5501</v>
      </c>
      <c r="N14" s="73">
        <v>5501</v>
      </c>
      <c r="O14" s="78">
        <v>0</v>
      </c>
      <c r="P14" s="73">
        <v>14534</v>
      </c>
      <c r="Q14" s="78">
        <v>10085</v>
      </c>
      <c r="R14" s="73">
        <v>4449</v>
      </c>
      <c r="S14" s="72">
        <v>101383</v>
      </c>
      <c r="T14" s="72">
        <v>66418</v>
      </c>
      <c r="U14" s="72">
        <v>34965</v>
      </c>
      <c r="V14" s="73">
        <v>48306</v>
      </c>
      <c r="W14" s="78">
        <v>32781</v>
      </c>
      <c r="X14" s="73">
        <v>15525</v>
      </c>
      <c r="Y14" s="72">
        <v>11945</v>
      </c>
      <c r="Z14" s="72">
        <v>5425.9</v>
      </c>
      <c r="AA14" s="72">
        <v>6519.1</v>
      </c>
      <c r="AB14" s="72">
        <v>25206.44</v>
      </c>
      <c r="AC14" s="72">
        <v>21026.5</v>
      </c>
      <c r="AD14" s="72">
        <v>4179.9399999999996</v>
      </c>
      <c r="AE14" s="72">
        <v>7359</v>
      </c>
      <c r="AF14" s="72">
        <v>5340</v>
      </c>
      <c r="AG14" s="72">
        <v>2019</v>
      </c>
      <c r="AH14" s="72">
        <v>31450</v>
      </c>
      <c r="AI14" s="72">
        <v>25183</v>
      </c>
      <c r="AJ14" s="72">
        <v>6267</v>
      </c>
      <c r="AK14" s="73">
        <v>3189</v>
      </c>
      <c r="AL14" s="78">
        <v>1232</v>
      </c>
      <c r="AM14" s="73">
        <v>1957</v>
      </c>
      <c r="AN14" s="71"/>
      <c r="AO14" s="71"/>
      <c r="AP14" s="71" t="s">
        <v>79</v>
      </c>
      <c r="AQ14" s="71"/>
      <c r="AR14" s="71"/>
      <c r="AS14" s="71"/>
    </row>
    <row r="15" spans="1:48" s="74" customFormat="1" ht="30" customHeight="1" x14ac:dyDescent="0.45">
      <c r="A15" s="74" t="s">
        <v>1</v>
      </c>
      <c r="G15" s="77">
        <v>789956</v>
      </c>
      <c r="H15" s="77">
        <v>283735</v>
      </c>
      <c r="I15" s="76">
        <v>506221</v>
      </c>
      <c r="J15" s="77">
        <v>723179</v>
      </c>
      <c r="K15" s="77">
        <v>256667</v>
      </c>
      <c r="L15" s="76">
        <v>466512</v>
      </c>
      <c r="M15" s="77">
        <v>714921</v>
      </c>
      <c r="N15" s="77">
        <v>241230</v>
      </c>
      <c r="O15" s="76">
        <v>473691</v>
      </c>
      <c r="P15" s="77">
        <v>676682</v>
      </c>
      <c r="Q15" s="77">
        <v>232765</v>
      </c>
      <c r="R15" s="76">
        <v>443917</v>
      </c>
      <c r="S15" s="76">
        <v>835306</v>
      </c>
      <c r="T15" s="76">
        <v>301994</v>
      </c>
      <c r="U15" s="76">
        <v>533312</v>
      </c>
      <c r="V15" s="77">
        <v>813789</v>
      </c>
      <c r="W15" s="77">
        <v>293332</v>
      </c>
      <c r="X15" s="76">
        <v>520457</v>
      </c>
      <c r="Y15" s="76">
        <v>758694.51</v>
      </c>
      <c r="Z15" s="76">
        <v>266958.63</v>
      </c>
      <c r="AA15" s="76">
        <v>491735.88</v>
      </c>
      <c r="AB15" s="76">
        <v>850176.85</v>
      </c>
      <c r="AC15" s="76">
        <v>294339.42</v>
      </c>
      <c r="AD15" s="76">
        <v>555837.43000000005</v>
      </c>
      <c r="AE15" s="76">
        <v>800709</v>
      </c>
      <c r="AF15" s="76">
        <v>278068</v>
      </c>
      <c r="AG15" s="76">
        <v>522641</v>
      </c>
      <c r="AH15" s="76">
        <v>785168</v>
      </c>
      <c r="AI15" s="76">
        <v>265244</v>
      </c>
      <c r="AJ15" s="76">
        <v>519924</v>
      </c>
      <c r="AK15" s="77">
        <v>760285</v>
      </c>
      <c r="AL15" s="77">
        <v>261565</v>
      </c>
      <c r="AM15" s="76">
        <v>498720</v>
      </c>
      <c r="AN15" s="75"/>
      <c r="AO15" s="75" t="s">
        <v>0</v>
      </c>
      <c r="AP15" s="75"/>
      <c r="AQ15" s="75"/>
      <c r="AR15" s="75"/>
      <c r="AS15" s="75"/>
    </row>
    <row r="16" spans="1:48" s="64" customFormat="1" ht="30" customHeight="1" x14ac:dyDescent="0.45">
      <c r="B16" s="64" t="s">
        <v>78</v>
      </c>
      <c r="G16" s="73">
        <v>200436</v>
      </c>
      <c r="H16" s="73">
        <v>6604</v>
      </c>
      <c r="I16" s="72">
        <v>193832</v>
      </c>
      <c r="J16" s="73">
        <v>176780</v>
      </c>
      <c r="K16" s="73">
        <v>8554</v>
      </c>
      <c r="L16" s="72">
        <v>168226</v>
      </c>
      <c r="M16" s="73">
        <v>188941</v>
      </c>
      <c r="N16" s="73">
        <v>20767</v>
      </c>
      <c r="O16" s="72">
        <v>168175</v>
      </c>
      <c r="P16" s="73">
        <v>167894</v>
      </c>
      <c r="Q16" s="73">
        <v>9258</v>
      </c>
      <c r="R16" s="72">
        <v>158636</v>
      </c>
      <c r="S16" s="72">
        <v>211205</v>
      </c>
      <c r="T16" s="72">
        <v>9857</v>
      </c>
      <c r="U16" s="72">
        <v>201348</v>
      </c>
      <c r="V16" s="73">
        <v>237161</v>
      </c>
      <c r="W16" s="73">
        <v>17999</v>
      </c>
      <c r="X16" s="72">
        <v>219162</v>
      </c>
      <c r="Y16" s="72">
        <v>221762.58</v>
      </c>
      <c r="Z16" s="72">
        <v>13634.78</v>
      </c>
      <c r="AA16" s="72">
        <v>208127.8</v>
      </c>
      <c r="AB16" s="72">
        <v>233521.5</v>
      </c>
      <c r="AC16" s="72">
        <v>14899.97</v>
      </c>
      <c r="AD16" s="72">
        <v>218621.53</v>
      </c>
      <c r="AE16" s="72">
        <v>210324</v>
      </c>
      <c r="AF16" s="72">
        <v>20226</v>
      </c>
      <c r="AG16" s="72">
        <v>190098</v>
      </c>
      <c r="AH16" s="72">
        <v>207862</v>
      </c>
      <c r="AI16" s="72">
        <v>7541</v>
      </c>
      <c r="AJ16" s="72">
        <v>200321</v>
      </c>
      <c r="AK16" s="73">
        <v>171690</v>
      </c>
      <c r="AL16" s="73">
        <v>6524</v>
      </c>
      <c r="AM16" s="72">
        <v>165166</v>
      </c>
      <c r="AN16" s="71"/>
      <c r="AO16" s="71"/>
      <c r="AP16" s="71" t="s">
        <v>77</v>
      </c>
      <c r="AQ16" s="71"/>
      <c r="AR16" s="71"/>
      <c r="AS16" s="71"/>
    </row>
    <row r="17" spans="1:45" s="64" customFormat="1" ht="30" customHeight="1" x14ac:dyDescent="0.45">
      <c r="B17" s="64" t="s">
        <v>76</v>
      </c>
      <c r="G17" s="73">
        <v>166868</v>
      </c>
      <c r="H17" s="73">
        <v>80327</v>
      </c>
      <c r="I17" s="72">
        <v>86541</v>
      </c>
      <c r="J17" s="73">
        <v>167388</v>
      </c>
      <c r="K17" s="73">
        <v>84972</v>
      </c>
      <c r="L17" s="72">
        <v>82416</v>
      </c>
      <c r="M17" s="73">
        <v>168196</v>
      </c>
      <c r="N17" s="73">
        <v>74947</v>
      </c>
      <c r="O17" s="72">
        <v>93249</v>
      </c>
      <c r="P17" s="73">
        <v>156801</v>
      </c>
      <c r="Q17" s="73">
        <v>70609</v>
      </c>
      <c r="R17" s="72">
        <v>86193</v>
      </c>
      <c r="S17" s="72">
        <v>167355</v>
      </c>
      <c r="T17" s="72">
        <v>77599</v>
      </c>
      <c r="U17" s="72">
        <v>89756</v>
      </c>
      <c r="V17" s="73">
        <v>169990</v>
      </c>
      <c r="W17" s="73">
        <v>77439</v>
      </c>
      <c r="X17" s="72">
        <v>92551</v>
      </c>
      <c r="Y17" s="72">
        <v>163799.63</v>
      </c>
      <c r="Z17" s="72">
        <v>77661.62</v>
      </c>
      <c r="AA17" s="72">
        <v>86138</v>
      </c>
      <c r="AB17" s="72">
        <v>172949.95</v>
      </c>
      <c r="AC17" s="72">
        <v>85913.36</v>
      </c>
      <c r="AD17" s="72">
        <v>87036.59</v>
      </c>
      <c r="AE17" s="72">
        <v>187135</v>
      </c>
      <c r="AF17" s="72">
        <v>86176</v>
      </c>
      <c r="AG17" s="72">
        <v>100959</v>
      </c>
      <c r="AH17" s="72">
        <v>181862</v>
      </c>
      <c r="AI17" s="72">
        <v>87911</v>
      </c>
      <c r="AJ17" s="72">
        <v>93951</v>
      </c>
      <c r="AK17" s="73">
        <v>183347</v>
      </c>
      <c r="AL17" s="73">
        <v>86936</v>
      </c>
      <c r="AM17" s="72">
        <v>96411</v>
      </c>
      <c r="AN17" s="71"/>
      <c r="AO17" s="71"/>
      <c r="AP17" s="71" t="s">
        <v>75</v>
      </c>
      <c r="AQ17" s="71"/>
      <c r="AR17" s="71"/>
      <c r="AS17" s="71"/>
    </row>
    <row r="18" spans="1:45" s="64" customFormat="1" ht="30" customHeight="1" x14ac:dyDescent="0.45">
      <c r="B18" s="64" t="s">
        <v>74</v>
      </c>
      <c r="G18" s="73">
        <v>422652</v>
      </c>
      <c r="H18" s="73">
        <v>196805</v>
      </c>
      <c r="I18" s="72">
        <v>225847</v>
      </c>
      <c r="J18" s="73">
        <v>379011</v>
      </c>
      <c r="K18" s="73">
        <v>163140</v>
      </c>
      <c r="L18" s="72">
        <v>215871</v>
      </c>
      <c r="M18" s="73">
        <v>357784</v>
      </c>
      <c r="N18" s="73">
        <v>145516</v>
      </c>
      <c r="O18" s="72">
        <v>212267</v>
      </c>
      <c r="P18" s="73">
        <v>351987</v>
      </c>
      <c r="Q18" s="73">
        <v>152899</v>
      </c>
      <c r="R18" s="72">
        <v>199088</v>
      </c>
      <c r="S18" s="72">
        <v>456746</v>
      </c>
      <c r="T18" s="72">
        <v>214538</v>
      </c>
      <c r="U18" s="72">
        <v>242208</v>
      </c>
      <c r="V18" s="73">
        <v>406638</v>
      </c>
      <c r="W18" s="73">
        <v>197894</v>
      </c>
      <c r="X18" s="72">
        <v>208744</v>
      </c>
      <c r="Y18" s="72">
        <v>373132.3</v>
      </c>
      <c r="Z18" s="72">
        <v>175662.23</v>
      </c>
      <c r="AA18" s="72">
        <v>197470.07</v>
      </c>
      <c r="AB18" s="72">
        <v>443706</v>
      </c>
      <c r="AC18" s="72">
        <v>193526</v>
      </c>
      <c r="AD18" s="72">
        <v>250179</v>
      </c>
      <c r="AE18" s="72">
        <f>307937+95313</f>
        <v>403250</v>
      </c>
      <c r="AF18" s="72">
        <f>128907+42759</f>
        <v>171666</v>
      </c>
      <c r="AG18" s="72">
        <f>179030+52554</f>
        <v>231584</v>
      </c>
      <c r="AH18" s="72">
        <f>303412+92032</f>
        <v>395444</v>
      </c>
      <c r="AI18" s="72">
        <f>122142+47650</f>
        <v>169792</v>
      </c>
      <c r="AJ18" s="72">
        <f>181270+44382</f>
        <v>225652</v>
      </c>
      <c r="AK18" s="73">
        <v>405248</v>
      </c>
      <c r="AL18" s="73">
        <v>168105</v>
      </c>
      <c r="AM18" s="72">
        <v>237143</v>
      </c>
      <c r="AN18" s="71"/>
      <c r="AO18" s="71"/>
      <c r="AP18" s="71" t="s">
        <v>73</v>
      </c>
      <c r="AQ18" s="71"/>
      <c r="AR18" s="71"/>
      <c r="AS18" s="71"/>
    </row>
    <row r="19" spans="1:45" ht="6" customHeight="1" x14ac:dyDescent="0.5">
      <c r="A19" s="66"/>
      <c r="B19" s="66"/>
      <c r="C19" s="66"/>
      <c r="D19" s="66"/>
      <c r="E19" s="66"/>
      <c r="F19" s="66"/>
      <c r="G19" s="70"/>
      <c r="H19" s="68"/>
      <c r="I19" s="67"/>
      <c r="J19" s="69"/>
      <c r="K19" s="68"/>
      <c r="L19" s="67"/>
      <c r="M19" s="70"/>
      <c r="N19" s="68"/>
      <c r="O19" s="67"/>
      <c r="P19" s="69"/>
      <c r="Q19" s="68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6"/>
      <c r="AO19" s="66"/>
      <c r="AP19" s="66"/>
      <c r="AQ19" s="66"/>
      <c r="AR19" s="66"/>
      <c r="AS19" s="66"/>
    </row>
    <row r="20" spans="1:45" ht="6" customHeight="1" x14ac:dyDescent="0.5"/>
    <row r="21" spans="1:45" s="4" customFormat="1" ht="18.75" customHeight="1" x14ac:dyDescent="0.5">
      <c r="D21" s="65" t="s">
        <v>72</v>
      </c>
      <c r="E21" s="4" t="s">
        <v>71</v>
      </c>
    </row>
    <row r="22" spans="1:45" s="4" customFormat="1" ht="18.75" customHeight="1" x14ac:dyDescent="0.5">
      <c r="D22" s="65" t="s">
        <v>70</v>
      </c>
      <c r="E22" s="4" t="s">
        <v>69</v>
      </c>
    </row>
    <row r="23" spans="1:45" s="64" customFormat="1" ht="17.25" customHeight="1" x14ac:dyDescent="0.45"/>
    <row r="24" spans="1:45" s="64" customFormat="1" ht="15.75" customHeight="1" x14ac:dyDescent="0.45"/>
    <row r="25" spans="1:45" s="64" customFormat="1" ht="17.25" customHeight="1" x14ac:dyDescent="0.45"/>
    <row r="26" spans="1:45" s="64" customFormat="1" ht="15.75" customHeight="1" x14ac:dyDescent="0.45">
      <c r="F26" s="3"/>
      <c r="G26" s="2"/>
      <c r="H26" s="3"/>
      <c r="I26" s="1"/>
      <c r="J26" s="1"/>
      <c r="K26" s="1"/>
      <c r="L26" s="1"/>
    </row>
    <row r="27" spans="1:45" x14ac:dyDescent="0.5">
      <c r="F27" s="3"/>
      <c r="G27" s="2"/>
      <c r="H27" s="63"/>
      <c r="I27" s="1"/>
      <c r="J27" s="1"/>
      <c r="K27" s="1"/>
      <c r="L27" s="1"/>
    </row>
  </sheetData>
  <mergeCells count="30">
    <mergeCell ref="A9:F9"/>
    <mergeCell ref="AO9:AS9"/>
    <mergeCell ref="G4:R4"/>
    <mergeCell ref="G6:I6"/>
    <mergeCell ref="J6:L6"/>
    <mergeCell ref="M6:O6"/>
    <mergeCell ref="P6:R6"/>
    <mergeCell ref="AE5:AG5"/>
    <mergeCell ref="AE6:AG6"/>
    <mergeCell ref="AB5:AD5"/>
    <mergeCell ref="Y6:AA6"/>
    <mergeCell ref="AB6:AD6"/>
    <mergeCell ref="S4:AD4"/>
    <mergeCell ref="AH5:AJ5"/>
    <mergeCell ref="AH6:AJ6"/>
    <mergeCell ref="AO3:AS3"/>
    <mergeCell ref="A5:F8"/>
    <mergeCell ref="G5:I5"/>
    <mergeCell ref="J5:L5"/>
    <mergeCell ref="M5:O5"/>
    <mergeCell ref="P5:R5"/>
    <mergeCell ref="AK5:AM5"/>
    <mergeCell ref="AO5:AS8"/>
    <mergeCell ref="AK6:AM6"/>
    <mergeCell ref="AE4:AM4"/>
    <mergeCell ref="S5:U5"/>
    <mergeCell ref="V5:X5"/>
    <mergeCell ref="S6:U6"/>
    <mergeCell ref="V6:X6"/>
    <mergeCell ref="Y5:AA5"/>
  </mergeCells>
  <pageMargins left="0.15748031496062992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workbookViewId="0"/>
  </sheetViews>
  <sheetFormatPr defaultRowHeight="14.25" x14ac:dyDescent="0.2"/>
  <cols>
    <col min="1" max="1" width="16.28515625" style="98" bestFit="1" customWidth="1"/>
    <col min="2" max="2" width="13.28515625" style="98" customWidth="1"/>
    <col min="3" max="3" width="8.140625" style="98" customWidth="1"/>
    <col min="4" max="4" width="11.140625" style="98" customWidth="1"/>
    <col min="5" max="5" width="6.7109375" style="98" customWidth="1"/>
    <col min="6" max="6" width="6.5703125" style="98" customWidth="1"/>
    <col min="7" max="7" width="7.28515625" style="98" customWidth="1"/>
    <col min="8" max="8" width="6.7109375" style="98" customWidth="1"/>
    <col min="9" max="9" width="6.5703125" style="98" customWidth="1"/>
    <col min="10" max="10" width="7.28515625" style="98" customWidth="1"/>
    <col min="11" max="11" width="6.7109375" style="98" customWidth="1"/>
    <col min="12" max="12" width="6.5703125" style="98" customWidth="1"/>
    <col min="13" max="13" width="7.28515625" style="98" customWidth="1"/>
    <col min="14" max="15" width="6.5703125" style="98" customWidth="1"/>
    <col min="16" max="16" width="7.28515625" style="98" customWidth="1"/>
    <col min="17" max="17" width="20.5703125" style="98" bestFit="1" customWidth="1"/>
    <col min="18" max="16384" width="9.140625" style="98"/>
  </cols>
  <sheetData>
    <row r="1" spans="1:17" ht="21.75" x14ac:dyDescent="0.5">
      <c r="A1" s="112" t="s">
        <v>129</v>
      </c>
    </row>
    <row r="2" spans="1:17" ht="21.75" x14ac:dyDescent="0.5">
      <c r="A2" s="112" t="s">
        <v>128</v>
      </c>
    </row>
    <row r="3" spans="1:17" ht="15" thickBot="1" x14ac:dyDescent="0.25"/>
    <row r="4" spans="1:17" ht="21.75" customHeight="1" x14ac:dyDescent="0.2">
      <c r="A4" s="207" t="s">
        <v>115</v>
      </c>
      <c r="B4" s="201">
        <v>2557</v>
      </c>
      <c r="C4" s="210"/>
      <c r="D4" s="207"/>
      <c r="E4" s="201">
        <v>2558</v>
      </c>
      <c r="F4" s="210"/>
      <c r="G4" s="207"/>
      <c r="H4" s="201">
        <v>2559</v>
      </c>
      <c r="I4" s="210"/>
      <c r="J4" s="207"/>
      <c r="K4" s="201">
        <v>2560</v>
      </c>
      <c r="L4" s="210"/>
      <c r="M4" s="207"/>
      <c r="N4" s="201">
        <v>2561</v>
      </c>
      <c r="O4" s="210"/>
      <c r="P4" s="207"/>
      <c r="Q4" s="201" t="s">
        <v>114</v>
      </c>
    </row>
    <row r="5" spans="1:17" ht="22.5" thickBot="1" x14ac:dyDescent="0.25">
      <c r="A5" s="208"/>
      <c r="B5" s="250" t="s">
        <v>155</v>
      </c>
      <c r="C5" s="211"/>
      <c r="D5" s="209"/>
      <c r="E5" s="250" t="s">
        <v>156</v>
      </c>
      <c r="F5" s="211"/>
      <c r="G5" s="209"/>
      <c r="H5" s="250" t="s">
        <v>157</v>
      </c>
      <c r="I5" s="211"/>
      <c r="J5" s="209"/>
      <c r="K5" s="250" t="s">
        <v>158</v>
      </c>
      <c r="L5" s="211"/>
      <c r="M5" s="209"/>
      <c r="N5" s="250" t="s">
        <v>159</v>
      </c>
      <c r="O5" s="211"/>
      <c r="P5" s="209"/>
      <c r="Q5" s="202"/>
    </row>
    <row r="6" spans="1:17" ht="21.75" x14ac:dyDescent="0.2">
      <c r="A6" s="208"/>
      <c r="B6" s="111" t="s">
        <v>9</v>
      </c>
      <c r="C6" s="111" t="s">
        <v>8</v>
      </c>
      <c r="D6" s="111" t="s">
        <v>7</v>
      </c>
      <c r="E6" s="111" t="s">
        <v>9</v>
      </c>
      <c r="F6" s="111" t="s">
        <v>8</v>
      </c>
      <c r="G6" s="111" t="s">
        <v>7</v>
      </c>
      <c r="H6" s="111" t="s">
        <v>9</v>
      </c>
      <c r="I6" s="111" t="s">
        <v>8</v>
      </c>
      <c r="J6" s="111" t="s">
        <v>7</v>
      </c>
      <c r="K6" s="111" t="s">
        <v>9</v>
      </c>
      <c r="L6" s="111" t="s">
        <v>8</v>
      </c>
      <c r="M6" s="111" t="s">
        <v>7</v>
      </c>
      <c r="N6" s="111" t="s">
        <v>9</v>
      </c>
      <c r="O6" s="111" t="s">
        <v>8</v>
      </c>
      <c r="P6" s="111" t="s">
        <v>7</v>
      </c>
      <c r="Q6" s="202"/>
    </row>
    <row r="7" spans="1:17" ht="22.5" thickBot="1" x14ac:dyDescent="0.25">
      <c r="A7" s="209"/>
      <c r="B7" s="110" t="s">
        <v>3</v>
      </c>
      <c r="C7" s="110" t="s">
        <v>6</v>
      </c>
      <c r="D7" s="110" t="s">
        <v>5</v>
      </c>
      <c r="E7" s="110" t="s">
        <v>3</v>
      </c>
      <c r="F7" s="110" t="s">
        <v>6</v>
      </c>
      <c r="G7" s="110" t="s">
        <v>5</v>
      </c>
      <c r="H7" s="110" t="s">
        <v>3</v>
      </c>
      <c r="I7" s="110" t="s">
        <v>6</v>
      </c>
      <c r="J7" s="110" t="s">
        <v>5</v>
      </c>
      <c r="K7" s="110" t="s">
        <v>3</v>
      </c>
      <c r="L7" s="110" t="s">
        <v>6</v>
      </c>
      <c r="M7" s="110" t="s">
        <v>5</v>
      </c>
      <c r="N7" s="110" t="s">
        <v>3</v>
      </c>
      <c r="O7" s="110" t="s">
        <v>6</v>
      </c>
      <c r="P7" s="110" t="s">
        <v>5</v>
      </c>
      <c r="Q7" s="203"/>
    </row>
    <row r="8" spans="1:17" ht="19.5" customHeight="1" x14ac:dyDescent="0.45">
      <c r="A8" s="108"/>
      <c r="B8" s="204" t="s">
        <v>127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6"/>
      <c r="Q8" s="107"/>
    </row>
    <row r="9" spans="1:17" ht="19.5" x14ac:dyDescent="0.45">
      <c r="A9" s="106" t="s">
        <v>126</v>
      </c>
      <c r="B9" s="105">
        <v>17040</v>
      </c>
      <c r="C9" s="105">
        <v>4976</v>
      </c>
      <c r="D9" s="105">
        <v>12064</v>
      </c>
      <c r="E9" s="105">
        <v>16899</v>
      </c>
      <c r="F9" s="105">
        <v>5639</v>
      </c>
      <c r="G9" s="105">
        <v>11260</v>
      </c>
      <c r="H9" s="105">
        <v>16697</v>
      </c>
      <c r="I9" s="105">
        <v>5454</v>
      </c>
      <c r="J9" s="105">
        <v>11243</v>
      </c>
      <c r="K9" s="105">
        <v>16295</v>
      </c>
      <c r="L9" s="105">
        <v>5073</v>
      </c>
      <c r="M9" s="105">
        <v>11222</v>
      </c>
      <c r="N9" s="105">
        <v>16369</v>
      </c>
      <c r="O9" s="105">
        <v>5090</v>
      </c>
      <c r="P9" s="105">
        <v>11279</v>
      </c>
      <c r="Q9" s="104" t="s">
        <v>125</v>
      </c>
    </row>
    <row r="10" spans="1:17" ht="21.75" x14ac:dyDescent="0.5">
      <c r="A10" s="103" t="s">
        <v>124</v>
      </c>
      <c r="B10" s="109">
        <v>419</v>
      </c>
      <c r="C10" s="109">
        <v>148</v>
      </c>
      <c r="D10" s="109">
        <v>271</v>
      </c>
      <c r="E10" s="109">
        <v>198</v>
      </c>
      <c r="F10" s="109">
        <v>86</v>
      </c>
      <c r="G10" s="109">
        <v>112</v>
      </c>
      <c r="H10" s="109">
        <v>180</v>
      </c>
      <c r="I10" s="109">
        <v>74</v>
      </c>
      <c r="J10" s="109">
        <v>106</v>
      </c>
      <c r="K10" s="109">
        <v>52</v>
      </c>
      <c r="L10" s="109">
        <v>26</v>
      </c>
      <c r="M10" s="109">
        <v>26</v>
      </c>
      <c r="N10" s="251" t="s">
        <v>2</v>
      </c>
      <c r="O10" s="251" t="s">
        <v>2</v>
      </c>
      <c r="P10" s="251" t="s">
        <v>2</v>
      </c>
      <c r="Q10" s="101" t="s">
        <v>123</v>
      </c>
    </row>
    <row r="11" spans="1:17" ht="21.75" x14ac:dyDescent="0.5">
      <c r="A11" s="103" t="s">
        <v>122</v>
      </c>
      <c r="B11" s="102">
        <v>14362</v>
      </c>
      <c r="C11" s="102">
        <v>3767</v>
      </c>
      <c r="D11" s="102">
        <v>10595</v>
      </c>
      <c r="E11" s="102">
        <v>12461</v>
      </c>
      <c r="F11" s="102">
        <v>3857</v>
      </c>
      <c r="G11" s="102">
        <v>8604</v>
      </c>
      <c r="H11" s="251" t="s">
        <v>2</v>
      </c>
      <c r="I11" s="251" t="s">
        <v>2</v>
      </c>
      <c r="J11" s="251" t="s">
        <v>2</v>
      </c>
      <c r="K11" s="251" t="s">
        <v>2</v>
      </c>
      <c r="L11" s="251" t="s">
        <v>2</v>
      </c>
      <c r="M11" s="251" t="s">
        <v>2</v>
      </c>
      <c r="N11" s="251" t="s">
        <v>2</v>
      </c>
      <c r="O11" s="251" t="s">
        <v>2</v>
      </c>
      <c r="P11" s="251" t="s">
        <v>2</v>
      </c>
      <c r="Q11" s="101" t="s">
        <v>121</v>
      </c>
    </row>
    <row r="12" spans="1:17" ht="19.5" x14ac:dyDescent="0.45">
      <c r="A12" s="103" t="s">
        <v>120</v>
      </c>
      <c r="B12" s="102">
        <v>2249</v>
      </c>
      <c r="C12" s="102">
        <v>1053</v>
      </c>
      <c r="D12" s="102">
        <v>1196</v>
      </c>
      <c r="E12" s="102">
        <v>4200</v>
      </c>
      <c r="F12" s="102">
        <v>1673</v>
      </c>
      <c r="G12" s="102">
        <v>2527</v>
      </c>
      <c r="H12" s="102">
        <v>11970</v>
      </c>
      <c r="I12" s="102">
        <v>3623</v>
      </c>
      <c r="J12" s="102">
        <v>8347</v>
      </c>
      <c r="K12" s="102">
        <v>11133</v>
      </c>
      <c r="L12" s="102">
        <v>3158</v>
      </c>
      <c r="M12" s="102">
        <v>7975</v>
      </c>
      <c r="N12" s="102">
        <v>11197</v>
      </c>
      <c r="O12" s="102">
        <v>3167</v>
      </c>
      <c r="P12" s="102">
        <v>8030</v>
      </c>
      <c r="Q12" s="101" t="s">
        <v>119</v>
      </c>
    </row>
    <row r="13" spans="1:17" ht="19.5" x14ac:dyDescent="0.45">
      <c r="A13" s="103" t="s">
        <v>118</v>
      </c>
      <c r="B13" s="109">
        <v>10</v>
      </c>
      <c r="C13" s="109">
        <v>8</v>
      </c>
      <c r="D13" s="109">
        <v>2</v>
      </c>
      <c r="E13" s="109">
        <v>40</v>
      </c>
      <c r="F13" s="109">
        <v>23</v>
      </c>
      <c r="G13" s="109">
        <v>17</v>
      </c>
      <c r="H13" s="102">
        <v>4547</v>
      </c>
      <c r="I13" s="102">
        <v>1757</v>
      </c>
      <c r="J13" s="102">
        <v>2790</v>
      </c>
      <c r="K13" s="102">
        <v>5110</v>
      </c>
      <c r="L13" s="102">
        <v>1889</v>
      </c>
      <c r="M13" s="102">
        <v>3221</v>
      </c>
      <c r="N13" s="102">
        <v>5119</v>
      </c>
      <c r="O13" s="102">
        <v>1897</v>
      </c>
      <c r="P13" s="102">
        <v>3222</v>
      </c>
      <c r="Q13" s="101" t="s">
        <v>117</v>
      </c>
    </row>
    <row r="14" spans="1:17" ht="19.5" customHeight="1" x14ac:dyDescent="0.45">
      <c r="A14" s="108"/>
      <c r="B14" s="212" t="s">
        <v>116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4"/>
      <c r="Q14" s="109"/>
    </row>
    <row r="15" spans="1:17" ht="19.5" x14ac:dyDescent="0.45">
      <c r="A15" s="106" t="s">
        <v>115</v>
      </c>
      <c r="B15" s="105">
        <v>291844</v>
      </c>
      <c r="C15" s="105">
        <v>146789</v>
      </c>
      <c r="D15" s="105">
        <v>145055</v>
      </c>
      <c r="E15" s="105">
        <v>286769</v>
      </c>
      <c r="F15" s="105">
        <v>144605</v>
      </c>
      <c r="G15" s="105">
        <v>142164</v>
      </c>
      <c r="H15" s="105">
        <v>282223</v>
      </c>
      <c r="I15" s="105">
        <v>142437</v>
      </c>
      <c r="J15" s="105">
        <v>139786</v>
      </c>
      <c r="K15" s="105">
        <v>281661</v>
      </c>
      <c r="L15" s="105">
        <v>142092</v>
      </c>
      <c r="M15" s="105">
        <v>139569</v>
      </c>
      <c r="N15" s="105">
        <v>344696</v>
      </c>
      <c r="O15" s="105">
        <v>173602</v>
      </c>
      <c r="P15" s="105">
        <v>171094</v>
      </c>
      <c r="Q15" s="171" t="s">
        <v>114</v>
      </c>
    </row>
    <row r="16" spans="1:17" ht="19.5" x14ac:dyDescent="0.45">
      <c r="A16" s="103" t="s">
        <v>113</v>
      </c>
      <c r="B16" s="102">
        <v>41669</v>
      </c>
      <c r="C16" s="102">
        <v>21585</v>
      </c>
      <c r="D16" s="102">
        <v>20084</v>
      </c>
      <c r="E16" s="102">
        <v>40608</v>
      </c>
      <c r="F16" s="102">
        <v>21043</v>
      </c>
      <c r="G16" s="102">
        <v>19565</v>
      </c>
      <c r="H16" s="102">
        <v>41467</v>
      </c>
      <c r="I16" s="102">
        <v>21614</v>
      </c>
      <c r="J16" s="102">
        <v>19853</v>
      </c>
      <c r="K16" s="102">
        <v>45718</v>
      </c>
      <c r="L16" s="102">
        <v>23891</v>
      </c>
      <c r="M16" s="102">
        <v>21827</v>
      </c>
      <c r="N16" s="102">
        <v>62593</v>
      </c>
      <c r="O16" s="102">
        <v>32152</v>
      </c>
      <c r="P16" s="102">
        <v>30441</v>
      </c>
      <c r="Q16" s="101" t="s">
        <v>112</v>
      </c>
    </row>
    <row r="17" spans="1:17" ht="19.5" x14ac:dyDescent="0.45">
      <c r="A17" s="103" t="s">
        <v>28</v>
      </c>
      <c r="B17" s="102">
        <v>149156</v>
      </c>
      <c r="C17" s="102">
        <v>77650</v>
      </c>
      <c r="D17" s="102">
        <v>71506</v>
      </c>
      <c r="E17" s="102">
        <v>146532</v>
      </c>
      <c r="F17" s="102">
        <v>76465</v>
      </c>
      <c r="G17" s="102">
        <v>70067</v>
      </c>
      <c r="H17" s="102">
        <v>144101</v>
      </c>
      <c r="I17" s="102">
        <v>75208</v>
      </c>
      <c r="J17" s="102">
        <v>68893</v>
      </c>
      <c r="K17" s="102">
        <v>141012</v>
      </c>
      <c r="L17" s="102">
        <v>73571</v>
      </c>
      <c r="M17" s="102">
        <v>67441</v>
      </c>
      <c r="N17" s="102">
        <v>174363</v>
      </c>
      <c r="O17" s="102">
        <v>90597</v>
      </c>
      <c r="P17" s="102">
        <v>83766</v>
      </c>
      <c r="Q17" s="101" t="s">
        <v>27</v>
      </c>
    </row>
    <row r="18" spans="1:17" ht="19.5" x14ac:dyDescent="0.45">
      <c r="A18" s="103" t="s">
        <v>111</v>
      </c>
      <c r="B18" s="102">
        <v>65207</v>
      </c>
      <c r="C18" s="102">
        <v>33846</v>
      </c>
      <c r="D18" s="102">
        <v>31361</v>
      </c>
      <c r="E18" s="102">
        <v>65306</v>
      </c>
      <c r="F18" s="102">
        <v>33743</v>
      </c>
      <c r="G18" s="102">
        <v>31563</v>
      </c>
      <c r="H18" s="102">
        <v>64613</v>
      </c>
      <c r="I18" s="102">
        <v>33079</v>
      </c>
      <c r="J18" s="102">
        <v>31534</v>
      </c>
      <c r="K18" s="102">
        <v>63548</v>
      </c>
      <c r="L18" s="102">
        <v>32455</v>
      </c>
      <c r="M18" s="102">
        <v>31093</v>
      </c>
      <c r="N18" s="102">
        <v>73391</v>
      </c>
      <c r="O18" s="102">
        <v>37540</v>
      </c>
      <c r="P18" s="102">
        <v>35851</v>
      </c>
      <c r="Q18" s="101" t="s">
        <v>110</v>
      </c>
    </row>
    <row r="19" spans="1:17" ht="20.25" thickBot="1" x14ac:dyDescent="0.5">
      <c r="A19" s="103" t="s">
        <v>109</v>
      </c>
      <c r="B19" s="102">
        <v>35812</v>
      </c>
      <c r="C19" s="102">
        <v>13708</v>
      </c>
      <c r="D19" s="102">
        <v>22104</v>
      </c>
      <c r="E19" s="102">
        <v>34323</v>
      </c>
      <c r="F19" s="102">
        <v>13354</v>
      </c>
      <c r="G19" s="102">
        <v>20969</v>
      </c>
      <c r="H19" s="102">
        <v>32042</v>
      </c>
      <c r="I19" s="102">
        <v>12536</v>
      </c>
      <c r="J19" s="102">
        <v>19506</v>
      </c>
      <c r="K19" s="102">
        <v>31383</v>
      </c>
      <c r="L19" s="102">
        <v>12175</v>
      </c>
      <c r="M19" s="102">
        <v>19208</v>
      </c>
      <c r="N19" s="102">
        <v>34349</v>
      </c>
      <c r="O19" s="102">
        <v>13313</v>
      </c>
      <c r="P19" s="102">
        <v>21036</v>
      </c>
      <c r="Q19" s="101" t="s">
        <v>108</v>
      </c>
    </row>
    <row r="20" spans="1:17" x14ac:dyDescent="0.2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t="21.75" x14ac:dyDescent="0.2">
      <c r="A21" s="215" t="s">
        <v>107</v>
      </c>
      <c r="B21" s="252" t="s">
        <v>106</v>
      </c>
      <c r="J21" s="215" t="s">
        <v>105</v>
      </c>
      <c r="K21" s="252" t="s">
        <v>104</v>
      </c>
      <c r="L21" s="253"/>
      <c r="M21" s="253"/>
      <c r="N21" s="253"/>
      <c r="O21" s="253"/>
      <c r="P21" s="253"/>
    </row>
    <row r="22" spans="1:17" ht="21.75" x14ac:dyDescent="0.2">
      <c r="A22" s="215"/>
      <c r="B22" s="252" t="s">
        <v>103</v>
      </c>
      <c r="J22" s="215"/>
      <c r="K22" s="252" t="s">
        <v>102</v>
      </c>
    </row>
    <row r="23" spans="1:17" ht="21.75" x14ac:dyDescent="0.2">
      <c r="A23" s="215"/>
      <c r="B23" s="252" t="s">
        <v>101</v>
      </c>
      <c r="J23" s="215"/>
      <c r="K23" s="252" t="s">
        <v>100</v>
      </c>
    </row>
    <row r="24" spans="1:17" ht="21.75" x14ac:dyDescent="0.2">
      <c r="A24" s="215"/>
      <c r="B24" s="252" t="s">
        <v>99</v>
      </c>
      <c r="J24" s="215"/>
      <c r="K24" s="99"/>
    </row>
  </sheetData>
  <mergeCells count="16">
    <mergeCell ref="B14:P14"/>
    <mergeCell ref="A21:A24"/>
    <mergeCell ref="J21:J24"/>
    <mergeCell ref="K4:M4"/>
    <mergeCell ref="K5:M5"/>
    <mergeCell ref="N4:P4"/>
    <mergeCell ref="N5:P5"/>
    <mergeCell ref="Q4:Q7"/>
    <mergeCell ref="B8:P8"/>
    <mergeCell ref="A4:A7"/>
    <mergeCell ref="B4:D4"/>
    <mergeCell ref="B5:D5"/>
    <mergeCell ref="E4:G4"/>
    <mergeCell ref="E5:G5"/>
    <mergeCell ref="H4:J4"/>
    <mergeCell ref="H5:J5"/>
  </mergeCells>
  <pageMargins left="0.75" right="0.75" top="1" bottom="1" header="0.5" footer="0.5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showGridLines="0" topLeftCell="A10" zoomScaleNormal="100" workbookViewId="0">
      <selection activeCell="E15" sqref="E15"/>
    </sheetView>
  </sheetViews>
  <sheetFormatPr defaultRowHeight="21.75" x14ac:dyDescent="0.5"/>
  <cols>
    <col min="1" max="1" width="1.7109375" style="5" customWidth="1"/>
    <col min="2" max="2" width="6.140625" style="5" customWidth="1"/>
    <col min="3" max="3" width="4.5703125" style="5" customWidth="1"/>
    <col min="4" max="4" width="7.85546875" style="5" customWidth="1"/>
    <col min="5" max="16" width="10.28515625" style="5" customWidth="1"/>
    <col min="17" max="17" width="1" style="5" customWidth="1"/>
    <col min="18" max="18" width="1.5703125" style="5" customWidth="1"/>
    <col min="19" max="19" width="24.7109375" style="5" customWidth="1"/>
    <col min="20" max="20" width="9.140625" style="5" hidden="1" customWidth="1"/>
    <col min="21" max="21" width="2.28515625" style="5" customWidth="1"/>
    <col min="22" max="22" width="4.140625" style="5" customWidth="1"/>
    <col min="23" max="16384" width="9.140625" style="5"/>
  </cols>
  <sheetData>
    <row r="1" spans="1:21" s="32" customFormat="1" x14ac:dyDescent="0.5">
      <c r="B1" s="32" t="s">
        <v>45</v>
      </c>
      <c r="C1" s="33">
        <v>7.5</v>
      </c>
      <c r="D1" s="32" t="s">
        <v>67</v>
      </c>
      <c r="G1" s="35"/>
      <c r="J1" s="35"/>
      <c r="K1" s="35"/>
      <c r="L1" s="35"/>
      <c r="M1" s="35"/>
      <c r="R1" s="34"/>
    </row>
    <row r="2" spans="1:21" s="16" customFormat="1" x14ac:dyDescent="0.5">
      <c r="A2" s="32"/>
      <c r="B2" s="32" t="s">
        <v>12</v>
      </c>
      <c r="C2" s="33">
        <v>7.5</v>
      </c>
      <c r="D2" s="32" t="s">
        <v>44</v>
      </c>
      <c r="R2" s="17"/>
      <c r="S2" s="9"/>
    </row>
    <row r="3" spans="1:21" s="16" customFormat="1" x14ac:dyDescent="0.5">
      <c r="A3" s="32"/>
      <c r="B3" s="32"/>
      <c r="C3" s="33"/>
      <c r="D3" s="32" t="s">
        <v>68</v>
      </c>
      <c r="R3" s="17"/>
      <c r="S3" s="9"/>
    </row>
    <row r="4" spans="1:21" s="6" customFormat="1" ht="6.75" customHeight="1" x14ac:dyDescent="0.5">
      <c r="S4" s="9"/>
    </row>
    <row r="5" spans="1:21" s="1" customFormat="1" ht="20.25" customHeight="1" x14ac:dyDescent="0.45">
      <c r="A5" s="216" t="s">
        <v>43</v>
      </c>
      <c r="B5" s="216"/>
      <c r="C5" s="216"/>
      <c r="D5" s="220"/>
      <c r="E5" s="223" t="s">
        <v>47</v>
      </c>
      <c r="F5" s="224"/>
      <c r="G5" s="225"/>
      <c r="H5" s="223" t="s">
        <v>48</v>
      </c>
      <c r="I5" s="224"/>
      <c r="J5" s="225"/>
      <c r="K5" s="223" t="s">
        <v>46</v>
      </c>
      <c r="L5" s="224"/>
      <c r="M5" s="225"/>
      <c r="N5" s="223" t="s">
        <v>66</v>
      </c>
      <c r="O5" s="224"/>
      <c r="P5" s="225"/>
      <c r="Q5" s="31"/>
      <c r="R5" s="216" t="s">
        <v>42</v>
      </c>
      <c r="S5" s="216"/>
      <c r="T5" s="30"/>
      <c r="U5" s="10"/>
    </row>
    <row r="6" spans="1:21" s="1" customFormat="1" ht="20.25" customHeight="1" x14ac:dyDescent="0.45">
      <c r="A6" s="217"/>
      <c r="B6" s="217"/>
      <c r="C6" s="217"/>
      <c r="D6" s="221"/>
      <c r="E6" s="29" t="s">
        <v>9</v>
      </c>
      <c r="F6" s="29" t="s">
        <v>8</v>
      </c>
      <c r="G6" s="29" t="s">
        <v>7</v>
      </c>
      <c r="H6" s="29" t="s">
        <v>9</v>
      </c>
      <c r="I6" s="29" t="s">
        <v>8</v>
      </c>
      <c r="J6" s="29" t="s">
        <v>7</v>
      </c>
      <c r="K6" s="29" t="s">
        <v>9</v>
      </c>
      <c r="L6" s="29" t="s">
        <v>8</v>
      </c>
      <c r="M6" s="24" t="s">
        <v>7</v>
      </c>
      <c r="N6" s="29" t="s">
        <v>9</v>
      </c>
      <c r="O6" s="29" t="s">
        <v>8</v>
      </c>
      <c r="P6" s="24" t="s">
        <v>7</v>
      </c>
      <c r="Q6" s="22"/>
      <c r="R6" s="217"/>
      <c r="S6" s="217"/>
      <c r="T6" s="20"/>
    </row>
    <row r="7" spans="1:21" s="1" customFormat="1" ht="20.25" customHeight="1" x14ac:dyDescent="0.45">
      <c r="A7" s="218"/>
      <c r="B7" s="218"/>
      <c r="C7" s="218"/>
      <c r="D7" s="222"/>
      <c r="E7" s="28" t="s">
        <v>3</v>
      </c>
      <c r="F7" s="28" t="s">
        <v>6</v>
      </c>
      <c r="G7" s="28" t="s">
        <v>5</v>
      </c>
      <c r="H7" s="28" t="s">
        <v>3</v>
      </c>
      <c r="I7" s="28" t="s">
        <v>6</v>
      </c>
      <c r="J7" s="28" t="s">
        <v>5</v>
      </c>
      <c r="K7" s="28" t="s">
        <v>3</v>
      </c>
      <c r="L7" s="28" t="s">
        <v>6</v>
      </c>
      <c r="M7" s="27" t="s">
        <v>5</v>
      </c>
      <c r="N7" s="28" t="s">
        <v>3</v>
      </c>
      <c r="O7" s="28" t="s">
        <v>6</v>
      </c>
      <c r="P7" s="27" t="s">
        <v>5</v>
      </c>
      <c r="Q7" s="26"/>
      <c r="R7" s="218"/>
      <c r="S7" s="218"/>
      <c r="T7" s="20"/>
    </row>
    <row r="8" spans="1:21" s="10" customFormat="1" ht="6" customHeight="1" x14ac:dyDescent="0.45">
      <c r="A8" s="21"/>
      <c r="B8" s="21"/>
      <c r="C8" s="21"/>
      <c r="D8" s="21"/>
      <c r="E8" s="25"/>
      <c r="F8" s="25"/>
      <c r="G8" s="25"/>
      <c r="H8" s="25"/>
      <c r="I8" s="25"/>
      <c r="J8" s="25"/>
      <c r="K8" s="25"/>
      <c r="L8" s="25"/>
      <c r="M8" s="25"/>
      <c r="N8" s="25"/>
      <c r="O8" s="24"/>
      <c r="P8" s="23"/>
      <c r="Q8" s="22"/>
      <c r="R8" s="21"/>
      <c r="S8" s="21"/>
      <c r="T8" s="20"/>
    </row>
    <row r="9" spans="1:21" s="16" customFormat="1" ht="18" customHeight="1" x14ac:dyDescent="0.45">
      <c r="A9" s="219" t="s">
        <v>4</v>
      </c>
      <c r="B9" s="219"/>
      <c r="C9" s="219"/>
      <c r="D9" s="219"/>
      <c r="E9" s="19">
        <f>SUM(E11:E14)</f>
        <v>93678</v>
      </c>
      <c r="F9" s="19">
        <f t="shared" ref="F9:J9" si="0">SUM(F11:F14)</f>
        <v>34315</v>
      </c>
      <c r="G9" s="18">
        <f t="shared" si="0"/>
        <v>59363</v>
      </c>
      <c r="H9" s="54">
        <f t="shared" si="0"/>
        <v>83040</v>
      </c>
      <c r="I9" s="54">
        <f t="shared" si="0"/>
        <v>33046</v>
      </c>
      <c r="J9" s="55">
        <f t="shared" si="0"/>
        <v>49994</v>
      </c>
      <c r="K9" s="54">
        <v>127927</v>
      </c>
      <c r="L9" s="54">
        <v>58984</v>
      </c>
      <c r="M9" s="55">
        <v>68942</v>
      </c>
      <c r="N9" s="19">
        <v>98122.039900000003</v>
      </c>
      <c r="O9" s="19">
        <v>32518.933100000002</v>
      </c>
      <c r="P9" s="18">
        <v>65603.106799999994</v>
      </c>
      <c r="Q9" s="17"/>
      <c r="R9" s="219" t="s">
        <v>3</v>
      </c>
      <c r="S9" s="219"/>
      <c r="T9" s="219"/>
      <c r="U9" s="1"/>
    </row>
    <row r="10" spans="1:21" s="16" customFormat="1" ht="18.75" customHeight="1" x14ac:dyDescent="0.45">
      <c r="A10" s="16" t="s">
        <v>11</v>
      </c>
      <c r="E10" s="19">
        <v>93678</v>
      </c>
      <c r="F10" s="19">
        <v>34315</v>
      </c>
      <c r="G10" s="18">
        <v>59363</v>
      </c>
      <c r="H10" s="19">
        <v>83040</v>
      </c>
      <c r="I10" s="19">
        <v>33046</v>
      </c>
      <c r="J10" s="18">
        <v>49994</v>
      </c>
      <c r="K10" s="19">
        <v>127927</v>
      </c>
      <c r="L10" s="19">
        <v>58984</v>
      </c>
      <c r="M10" s="18">
        <v>68942</v>
      </c>
      <c r="N10" s="19">
        <v>98122.039900000003</v>
      </c>
      <c r="O10" s="19">
        <v>32518.933100000002</v>
      </c>
      <c r="P10" s="18">
        <v>65603.106799999994</v>
      </c>
      <c r="Q10" s="17"/>
      <c r="R10" s="17" t="s">
        <v>10</v>
      </c>
      <c r="S10" s="17"/>
      <c r="T10" s="17"/>
      <c r="U10" s="17"/>
    </row>
    <row r="11" spans="1:21" s="1" customFormat="1" ht="18.75" customHeight="1" x14ac:dyDescent="0.45">
      <c r="A11" s="1" t="s">
        <v>41</v>
      </c>
      <c r="B11" s="1" t="s">
        <v>40</v>
      </c>
      <c r="E11" s="13">
        <v>52534</v>
      </c>
      <c r="F11" s="13">
        <v>24441</v>
      </c>
      <c r="G11" s="13">
        <v>28093</v>
      </c>
      <c r="H11" s="53">
        <v>61214</v>
      </c>
      <c r="I11" s="53">
        <v>23878</v>
      </c>
      <c r="J11" s="53">
        <v>37336</v>
      </c>
      <c r="K11" s="53">
        <v>67849</v>
      </c>
      <c r="L11" s="53">
        <v>43699</v>
      </c>
      <c r="M11" s="53">
        <v>24150</v>
      </c>
      <c r="N11" s="13">
        <v>63213.419899999994</v>
      </c>
      <c r="O11" s="13">
        <v>25247.191500000001</v>
      </c>
      <c r="P11" s="13">
        <v>37966.228399999993</v>
      </c>
      <c r="Q11" s="10"/>
      <c r="R11" s="10"/>
      <c r="S11" s="10" t="s">
        <v>39</v>
      </c>
      <c r="T11" s="10"/>
      <c r="U11" s="10"/>
    </row>
    <row r="12" spans="1:21" s="1" customFormat="1" ht="18.75" customHeight="1" x14ac:dyDescent="0.45">
      <c r="B12" s="1" t="s">
        <v>38</v>
      </c>
      <c r="E12" s="13">
        <v>4033</v>
      </c>
      <c r="F12" s="13">
        <v>2018</v>
      </c>
      <c r="G12" s="13">
        <v>2015</v>
      </c>
      <c r="H12" s="53">
        <v>1883</v>
      </c>
      <c r="I12" s="53">
        <v>1883</v>
      </c>
      <c r="J12" s="53" t="s">
        <v>2</v>
      </c>
      <c r="K12" s="53">
        <v>8009</v>
      </c>
      <c r="L12" s="53">
        <v>3362</v>
      </c>
      <c r="M12" s="53">
        <v>4647</v>
      </c>
      <c r="N12" s="13">
        <v>0</v>
      </c>
      <c r="O12" s="13">
        <v>0</v>
      </c>
      <c r="P12" s="13">
        <v>0</v>
      </c>
      <c r="Q12" s="10"/>
      <c r="R12" s="10"/>
      <c r="S12" s="10" t="s">
        <v>37</v>
      </c>
      <c r="T12" s="10"/>
      <c r="U12" s="10"/>
    </row>
    <row r="13" spans="1:21" s="1" customFormat="1" ht="18.75" customHeight="1" x14ac:dyDescent="0.45">
      <c r="B13" s="1" t="s">
        <v>36</v>
      </c>
      <c r="E13" s="13">
        <v>992</v>
      </c>
      <c r="F13" s="13">
        <v>992</v>
      </c>
      <c r="G13" s="13" t="s">
        <v>2</v>
      </c>
      <c r="H13" s="53">
        <v>5433</v>
      </c>
      <c r="I13" s="53">
        <v>4224</v>
      </c>
      <c r="J13" s="53">
        <v>1209</v>
      </c>
      <c r="K13" s="53">
        <v>8338</v>
      </c>
      <c r="L13" s="53">
        <v>3324</v>
      </c>
      <c r="M13" s="53">
        <v>5013</v>
      </c>
      <c r="N13" s="13">
        <v>1601.4411</v>
      </c>
      <c r="O13" s="13">
        <v>1601.4411</v>
      </c>
      <c r="P13" s="13">
        <v>0</v>
      </c>
      <c r="Q13" s="10"/>
      <c r="R13" s="10"/>
      <c r="S13" s="10" t="s">
        <v>35</v>
      </c>
      <c r="T13" s="10"/>
      <c r="U13" s="10"/>
    </row>
    <row r="14" spans="1:21" s="1" customFormat="1" ht="18.75" customHeight="1" x14ac:dyDescent="0.45">
      <c r="B14" s="1" t="s">
        <v>1</v>
      </c>
      <c r="E14" s="13">
        <v>36119</v>
      </c>
      <c r="F14" s="13">
        <v>6864</v>
      </c>
      <c r="G14" s="13">
        <v>29255</v>
      </c>
      <c r="H14" s="53">
        <v>14510</v>
      </c>
      <c r="I14" s="53">
        <v>3061</v>
      </c>
      <c r="J14" s="53">
        <v>11449</v>
      </c>
      <c r="K14" s="53">
        <v>43732</v>
      </c>
      <c r="L14" s="53">
        <v>8599</v>
      </c>
      <c r="M14" s="53">
        <v>35133</v>
      </c>
      <c r="N14" s="13">
        <v>33307.178899999999</v>
      </c>
      <c r="O14" s="13">
        <v>5670.3005000000003</v>
      </c>
      <c r="P14" s="13">
        <v>27636.878400000001</v>
      </c>
      <c r="Q14" s="10"/>
      <c r="R14" s="10"/>
      <c r="S14" s="10" t="s">
        <v>0</v>
      </c>
      <c r="T14" s="10"/>
      <c r="U14" s="10"/>
    </row>
    <row r="15" spans="1:21" s="16" customFormat="1" ht="19.5" customHeight="1" x14ac:dyDescent="0.45">
      <c r="A15" s="16" t="s">
        <v>34</v>
      </c>
      <c r="E15" s="19">
        <v>93678</v>
      </c>
      <c r="F15" s="19">
        <v>34315</v>
      </c>
      <c r="G15" s="18">
        <v>59363</v>
      </c>
      <c r="H15" s="19">
        <v>83040</v>
      </c>
      <c r="I15" s="19">
        <v>33046</v>
      </c>
      <c r="J15" s="18">
        <v>49994</v>
      </c>
      <c r="K15" s="19">
        <v>127927</v>
      </c>
      <c r="L15" s="19">
        <v>58984</v>
      </c>
      <c r="M15" s="18">
        <v>68942</v>
      </c>
      <c r="N15" s="19">
        <v>98122.039900000003</v>
      </c>
      <c r="O15" s="19">
        <v>32518.933100000002</v>
      </c>
      <c r="P15" s="18">
        <v>65603.106799999994</v>
      </c>
      <c r="Q15" s="17"/>
      <c r="R15" s="17" t="s">
        <v>33</v>
      </c>
      <c r="S15" s="17"/>
      <c r="T15" s="17"/>
      <c r="U15" s="17"/>
    </row>
    <row r="16" spans="1:21" s="1" customFormat="1" ht="18.75" customHeight="1" x14ac:dyDescent="0.45">
      <c r="B16" s="1" t="s">
        <v>32</v>
      </c>
      <c r="E16" s="13" t="s">
        <v>2</v>
      </c>
      <c r="F16" s="13" t="s">
        <v>2</v>
      </c>
      <c r="G16" s="13" t="s">
        <v>2</v>
      </c>
      <c r="H16" s="13" t="s">
        <v>2</v>
      </c>
      <c r="I16" s="13" t="s">
        <v>2</v>
      </c>
      <c r="J16" s="13" t="s">
        <v>2</v>
      </c>
      <c r="K16" s="13" t="s">
        <v>2</v>
      </c>
      <c r="L16" s="13" t="s">
        <v>2</v>
      </c>
      <c r="M16" s="13" t="s">
        <v>2</v>
      </c>
      <c r="N16" s="13">
        <v>225.51589999999999</v>
      </c>
      <c r="O16" s="13">
        <v>0</v>
      </c>
      <c r="P16" s="13">
        <v>225.51589999999999</v>
      </c>
      <c r="Q16" s="10"/>
      <c r="R16" s="10"/>
      <c r="S16" s="10" t="s">
        <v>31</v>
      </c>
      <c r="T16" s="10"/>
      <c r="U16" s="10"/>
    </row>
    <row r="17" spans="1:21" s="1" customFormat="1" ht="18.75" customHeight="1" x14ac:dyDescent="0.45">
      <c r="B17" s="1" t="s">
        <v>30</v>
      </c>
      <c r="E17" s="13">
        <v>7872</v>
      </c>
      <c r="F17" s="13">
        <v>3419</v>
      </c>
      <c r="G17" s="13">
        <v>4453</v>
      </c>
      <c r="H17" s="13">
        <v>12853</v>
      </c>
      <c r="I17" s="13">
        <v>7666</v>
      </c>
      <c r="J17" s="13">
        <v>5187</v>
      </c>
      <c r="K17" s="13">
        <v>17465</v>
      </c>
      <c r="L17" s="13">
        <v>7623</v>
      </c>
      <c r="M17" s="13">
        <v>9841</v>
      </c>
      <c r="N17" s="13">
        <v>8144.1497999999992</v>
      </c>
      <c r="O17" s="13">
        <v>2833.3348000000001</v>
      </c>
      <c r="P17" s="13">
        <v>5310.8149999999996</v>
      </c>
      <c r="Q17" s="10"/>
      <c r="R17" s="10"/>
      <c r="S17" s="10" t="s">
        <v>29</v>
      </c>
      <c r="T17" s="10"/>
      <c r="U17" s="10"/>
    </row>
    <row r="18" spans="1:21" s="16" customFormat="1" ht="18.75" customHeight="1" x14ac:dyDescent="0.45">
      <c r="A18" s="1"/>
      <c r="B18" s="1" t="s">
        <v>28</v>
      </c>
      <c r="C18" s="1"/>
      <c r="D18" s="1"/>
      <c r="E18" s="13">
        <v>14600</v>
      </c>
      <c r="F18" s="13">
        <v>5243</v>
      </c>
      <c r="G18" s="13">
        <v>9357</v>
      </c>
      <c r="H18" s="13">
        <v>13337</v>
      </c>
      <c r="I18" s="13">
        <v>4928</v>
      </c>
      <c r="J18" s="13">
        <v>8409</v>
      </c>
      <c r="K18" s="13">
        <v>29066</v>
      </c>
      <c r="L18" s="13">
        <v>14310</v>
      </c>
      <c r="M18" s="13">
        <v>14756</v>
      </c>
      <c r="N18" s="13">
        <v>19879.0625</v>
      </c>
      <c r="O18" s="13">
        <v>9889.5218999999979</v>
      </c>
      <c r="P18" s="13">
        <v>9989.5405999999984</v>
      </c>
      <c r="Q18" s="10"/>
      <c r="R18" s="17"/>
      <c r="S18" s="10" t="s">
        <v>27</v>
      </c>
      <c r="T18" s="17"/>
      <c r="U18" s="17"/>
    </row>
    <row r="19" spans="1:21" s="16" customFormat="1" ht="18.75" customHeight="1" x14ac:dyDescent="0.45">
      <c r="A19" s="1"/>
      <c r="B19" s="1" t="s">
        <v>26</v>
      </c>
      <c r="C19" s="1"/>
      <c r="D19" s="1"/>
      <c r="E19" s="13">
        <v>68328</v>
      </c>
      <c r="F19" s="13">
        <v>25185</v>
      </c>
      <c r="G19" s="13">
        <v>43143</v>
      </c>
      <c r="H19" s="13">
        <v>43815</v>
      </c>
      <c r="I19" s="13">
        <v>15167</v>
      </c>
      <c r="J19" s="13">
        <v>28648</v>
      </c>
      <c r="K19" s="13">
        <v>65376</v>
      </c>
      <c r="L19" s="13">
        <v>36409</v>
      </c>
      <c r="M19" s="13">
        <v>28967</v>
      </c>
      <c r="N19" s="13">
        <v>47724.538099999998</v>
      </c>
      <c r="O19" s="13">
        <v>12576.410199999998</v>
      </c>
      <c r="P19" s="13">
        <v>35148.127900000014</v>
      </c>
      <c r="Q19" s="10"/>
      <c r="R19" s="17"/>
      <c r="S19" s="10" t="s">
        <v>25</v>
      </c>
      <c r="T19" s="17"/>
      <c r="U19" s="17"/>
    </row>
    <row r="20" spans="1:21" s="16" customFormat="1" ht="18.75" customHeight="1" x14ac:dyDescent="0.45">
      <c r="A20" s="1"/>
      <c r="B20" s="1" t="s">
        <v>24</v>
      </c>
      <c r="C20" s="1"/>
      <c r="D20" s="1"/>
      <c r="E20" s="13">
        <v>2878</v>
      </c>
      <c r="F20" s="13">
        <v>468</v>
      </c>
      <c r="G20" s="13">
        <v>2411</v>
      </c>
      <c r="H20" s="13">
        <v>13035</v>
      </c>
      <c r="I20" s="13">
        <v>5285</v>
      </c>
      <c r="J20" s="13">
        <v>7750</v>
      </c>
      <c r="K20" s="13">
        <v>16020</v>
      </c>
      <c r="L20" s="13">
        <v>642</v>
      </c>
      <c r="M20" s="13">
        <v>15378</v>
      </c>
      <c r="N20" s="13">
        <v>22148.773600000004</v>
      </c>
      <c r="O20" s="13">
        <v>7219.6662000000006</v>
      </c>
      <c r="P20" s="13">
        <v>14929.107400000001</v>
      </c>
      <c r="Q20" s="10"/>
      <c r="R20" s="17"/>
      <c r="S20" s="10" t="s">
        <v>23</v>
      </c>
      <c r="T20" s="17"/>
      <c r="U20" s="17"/>
    </row>
    <row r="21" spans="1:21" s="16" customFormat="1" ht="19.5" customHeight="1" x14ac:dyDescent="0.45">
      <c r="A21" s="16" t="s">
        <v>22</v>
      </c>
      <c r="E21" s="15">
        <v>93678</v>
      </c>
      <c r="F21" s="15">
        <v>34315</v>
      </c>
      <c r="G21" s="14">
        <v>59363</v>
      </c>
      <c r="H21" s="15">
        <v>83040</v>
      </c>
      <c r="I21" s="15">
        <v>33046</v>
      </c>
      <c r="J21" s="14">
        <v>49994</v>
      </c>
      <c r="K21" s="15">
        <v>127927</v>
      </c>
      <c r="L21" s="15">
        <v>58984</v>
      </c>
      <c r="M21" s="14">
        <v>68942</v>
      </c>
      <c r="N21" s="15">
        <v>98122.039900000003</v>
      </c>
      <c r="O21" s="15">
        <v>32518.933100000002</v>
      </c>
      <c r="P21" s="14">
        <v>65603.106799999994</v>
      </c>
      <c r="Q21" s="17"/>
      <c r="R21" s="17" t="s">
        <v>21</v>
      </c>
      <c r="S21" s="17"/>
      <c r="T21" s="17"/>
      <c r="U21" s="17"/>
    </row>
    <row r="22" spans="1:21" s="1" customFormat="1" ht="18" customHeight="1" x14ac:dyDescent="0.45">
      <c r="B22" s="1" t="s">
        <v>20</v>
      </c>
      <c r="E22" s="13">
        <v>39930</v>
      </c>
      <c r="F22" s="13">
        <v>11147</v>
      </c>
      <c r="G22" s="13">
        <v>28784</v>
      </c>
      <c r="H22" s="13">
        <v>21036</v>
      </c>
      <c r="I22" s="13">
        <v>5846</v>
      </c>
      <c r="J22" s="13">
        <v>15191</v>
      </c>
      <c r="K22" s="13">
        <v>38606</v>
      </c>
      <c r="L22" s="13">
        <v>12862</v>
      </c>
      <c r="M22" s="13">
        <v>25745</v>
      </c>
      <c r="N22" s="13">
        <v>20241.905100000004</v>
      </c>
      <c r="O22" s="13">
        <v>5794.7083000000002</v>
      </c>
      <c r="P22" s="13">
        <v>14447.1968</v>
      </c>
      <c r="Q22" s="10"/>
      <c r="R22" s="10"/>
      <c r="S22" s="10" t="s">
        <v>20</v>
      </c>
      <c r="T22" s="10"/>
      <c r="U22" s="10"/>
    </row>
    <row r="23" spans="1:21" s="1" customFormat="1" ht="18" customHeight="1" x14ac:dyDescent="0.45">
      <c r="B23" s="1" t="s">
        <v>19</v>
      </c>
      <c r="E23" s="13">
        <v>9699</v>
      </c>
      <c r="F23" s="13">
        <v>3711</v>
      </c>
      <c r="G23" s="13">
        <v>5988</v>
      </c>
      <c r="H23" s="13">
        <v>18471</v>
      </c>
      <c r="I23" s="13">
        <v>8362</v>
      </c>
      <c r="J23" s="13">
        <v>10109</v>
      </c>
      <c r="K23" s="13">
        <v>12829</v>
      </c>
      <c r="L23" s="13">
        <v>6771</v>
      </c>
      <c r="M23" s="13">
        <v>6059</v>
      </c>
      <c r="N23" s="13">
        <v>20138.663</v>
      </c>
      <c r="O23" s="13">
        <v>5502.7836000000007</v>
      </c>
      <c r="P23" s="13">
        <v>14635.879399999998</v>
      </c>
      <c r="Q23" s="10"/>
      <c r="R23" s="10"/>
      <c r="S23" s="10" t="s">
        <v>19</v>
      </c>
      <c r="T23" s="10"/>
      <c r="U23" s="10"/>
    </row>
    <row r="24" spans="1:21" s="1" customFormat="1" ht="18" customHeight="1" x14ac:dyDescent="0.45">
      <c r="B24" s="1" t="s">
        <v>18</v>
      </c>
      <c r="E24" s="13">
        <v>11758</v>
      </c>
      <c r="F24" s="13">
        <v>4167</v>
      </c>
      <c r="G24" s="13">
        <v>7590</v>
      </c>
      <c r="H24" s="13">
        <v>13398</v>
      </c>
      <c r="I24" s="13">
        <v>6639</v>
      </c>
      <c r="J24" s="13">
        <v>6759</v>
      </c>
      <c r="K24" s="13">
        <v>22116</v>
      </c>
      <c r="L24" s="13">
        <v>12330</v>
      </c>
      <c r="M24" s="13">
        <v>9786</v>
      </c>
      <c r="N24" s="13">
        <v>29752.278899999998</v>
      </c>
      <c r="O24" s="13">
        <v>13532.208900000001</v>
      </c>
      <c r="P24" s="13">
        <v>16220.069999999998</v>
      </c>
      <c r="Q24" s="10"/>
      <c r="R24" s="10"/>
      <c r="S24" s="10" t="s">
        <v>18</v>
      </c>
      <c r="T24" s="10"/>
      <c r="U24" s="10"/>
    </row>
    <row r="25" spans="1:21" s="1" customFormat="1" ht="18" customHeight="1" x14ac:dyDescent="0.45">
      <c r="B25" s="1" t="s">
        <v>17</v>
      </c>
      <c r="E25" s="13">
        <v>21969</v>
      </c>
      <c r="F25" s="13">
        <v>8122</v>
      </c>
      <c r="G25" s="13">
        <v>13846</v>
      </c>
      <c r="H25" s="13">
        <v>14184</v>
      </c>
      <c r="I25" s="13">
        <v>3153</v>
      </c>
      <c r="J25" s="13">
        <v>11031</v>
      </c>
      <c r="K25" s="13">
        <v>26693</v>
      </c>
      <c r="L25" s="13">
        <v>9268</v>
      </c>
      <c r="M25" s="13">
        <v>17425</v>
      </c>
      <c r="N25" s="13">
        <v>18027.340900000003</v>
      </c>
      <c r="O25" s="13">
        <v>3444.6923999999999</v>
      </c>
      <c r="P25" s="13">
        <v>14582.648500000001</v>
      </c>
      <c r="Q25" s="10"/>
      <c r="R25" s="10"/>
      <c r="S25" s="10" t="s">
        <v>17</v>
      </c>
      <c r="T25" s="10"/>
      <c r="U25" s="10"/>
    </row>
    <row r="26" spans="1:21" s="1" customFormat="1" ht="18" customHeight="1" x14ac:dyDescent="0.45">
      <c r="B26" s="1" t="s">
        <v>16</v>
      </c>
      <c r="E26" s="13">
        <v>6313</v>
      </c>
      <c r="F26" s="13">
        <v>3638</v>
      </c>
      <c r="G26" s="13">
        <v>2675</v>
      </c>
      <c r="H26" s="13">
        <v>8165</v>
      </c>
      <c r="I26" s="13">
        <v>3967</v>
      </c>
      <c r="J26" s="13">
        <v>4198</v>
      </c>
      <c r="K26" s="13">
        <v>14481</v>
      </c>
      <c r="L26" s="13">
        <v>8794</v>
      </c>
      <c r="M26" s="13">
        <v>5687</v>
      </c>
      <c r="N26" s="13">
        <v>6514.4367000000002</v>
      </c>
      <c r="O26" s="13">
        <v>2333.2849000000001</v>
      </c>
      <c r="P26" s="13">
        <v>4181.1517999999996</v>
      </c>
      <c r="Q26" s="10"/>
      <c r="R26" s="10"/>
      <c r="S26" s="10" t="s">
        <v>16</v>
      </c>
      <c r="T26" s="10"/>
      <c r="U26" s="10"/>
    </row>
    <row r="27" spans="1:21" s="1" customFormat="1" ht="19.5" customHeight="1" x14ac:dyDescent="0.45">
      <c r="B27" s="1" t="s">
        <v>15</v>
      </c>
      <c r="E27" s="13">
        <v>4009</v>
      </c>
      <c r="F27" s="13">
        <v>3530</v>
      </c>
      <c r="G27" s="13">
        <v>479</v>
      </c>
      <c r="H27" s="13">
        <v>7786</v>
      </c>
      <c r="I27" s="13">
        <v>5079</v>
      </c>
      <c r="J27" s="13">
        <v>2706</v>
      </c>
      <c r="K27" s="13">
        <v>13202</v>
      </c>
      <c r="L27" s="13">
        <v>8961</v>
      </c>
      <c r="M27" s="13">
        <v>4241</v>
      </c>
      <c r="N27" s="13">
        <v>3447.4152999999997</v>
      </c>
      <c r="O27" s="13">
        <v>1911.2550000000001</v>
      </c>
      <c r="P27" s="13">
        <v>1536.1603</v>
      </c>
      <c r="Q27" s="10"/>
      <c r="R27" s="10"/>
      <c r="S27" s="10" t="s">
        <v>14</v>
      </c>
      <c r="T27" s="10"/>
      <c r="U27" s="10"/>
    </row>
    <row r="28" spans="1:21" s="1" customFormat="1" ht="3" customHeight="1" x14ac:dyDescent="0.45">
      <c r="A28" s="11"/>
      <c r="B28" s="11"/>
      <c r="C28" s="11"/>
      <c r="D28" s="11"/>
      <c r="E28" s="12"/>
      <c r="F28" s="12"/>
      <c r="G28" s="12"/>
      <c r="H28" s="36"/>
      <c r="I28" s="36"/>
      <c r="J28" s="36"/>
      <c r="K28" s="36"/>
      <c r="L28" s="36"/>
      <c r="M28" s="36"/>
      <c r="N28" s="12" t="s">
        <v>13</v>
      </c>
      <c r="O28" s="12" t="s">
        <v>2</v>
      </c>
      <c r="P28" s="12" t="s">
        <v>13</v>
      </c>
      <c r="Q28" s="11"/>
      <c r="R28" s="11"/>
      <c r="S28" s="11"/>
      <c r="T28" s="11"/>
      <c r="U28" s="10"/>
    </row>
    <row r="29" spans="1:21" s="1" customFormat="1" ht="6" customHeight="1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s="1" customFormat="1" ht="17.25" customHeight="1" x14ac:dyDescent="0.45">
      <c r="B30" s="2" t="s">
        <v>49</v>
      </c>
      <c r="C30" s="4"/>
      <c r="D30" s="9"/>
      <c r="E30" s="56"/>
      <c r="F30" s="56"/>
      <c r="G30" s="56"/>
      <c r="H30" s="56"/>
      <c r="I30" s="56"/>
      <c r="J30" s="56"/>
      <c r="K30" s="56"/>
      <c r="L30" s="56"/>
      <c r="M30" s="56"/>
    </row>
    <row r="31" spans="1:21" s="1" customFormat="1" ht="17.25" customHeight="1" x14ac:dyDescent="0.45">
      <c r="B31" s="3" t="s">
        <v>50</v>
      </c>
      <c r="C31" s="4"/>
      <c r="D31" s="8"/>
      <c r="E31" s="8"/>
      <c r="F31" s="8"/>
      <c r="H31" s="8"/>
      <c r="I31" s="8"/>
    </row>
    <row r="32" spans="1:21" s="2" customFormat="1" ht="17.25" customHeight="1" x14ac:dyDescent="0.5">
      <c r="C32" s="1"/>
      <c r="E32" s="6"/>
    </row>
    <row r="33" spans="3:5" s="2" customFormat="1" ht="15.75" customHeight="1" x14ac:dyDescent="0.5">
      <c r="C33" s="7"/>
      <c r="E33" s="6"/>
    </row>
    <row r="34" spans="3:5" s="2" customFormat="1" ht="17.25" customHeight="1" x14ac:dyDescent="0.5">
      <c r="E34" s="6"/>
    </row>
    <row r="35" spans="3:5" s="6" customFormat="1" x14ac:dyDescent="0.5"/>
    <row r="36" spans="3:5" s="6" customFormat="1" x14ac:dyDescent="0.5"/>
    <row r="37" spans="3:5" s="6" customFormat="1" x14ac:dyDescent="0.5"/>
    <row r="38" spans="3:5" s="6" customFormat="1" x14ac:dyDescent="0.5"/>
    <row r="39" spans="3:5" s="6" customFormat="1" x14ac:dyDescent="0.5"/>
    <row r="40" spans="3:5" s="6" customFormat="1" x14ac:dyDescent="0.5"/>
    <row r="41" spans="3:5" s="6" customFormat="1" x14ac:dyDescent="0.5"/>
    <row r="42" spans="3:5" s="6" customFormat="1" x14ac:dyDescent="0.5"/>
    <row r="43" spans="3:5" s="6" customFormat="1" x14ac:dyDescent="0.5"/>
    <row r="44" spans="3:5" s="6" customFormat="1" x14ac:dyDescent="0.5"/>
    <row r="45" spans="3:5" s="6" customFormat="1" x14ac:dyDescent="0.5"/>
    <row r="46" spans="3:5" s="6" customFormat="1" x14ac:dyDescent="0.5"/>
    <row r="47" spans="3:5" s="6" customFormat="1" x14ac:dyDescent="0.5"/>
    <row r="48" spans="3:5" s="6" customFormat="1" x14ac:dyDescent="0.5"/>
    <row r="49" s="6" customFormat="1" x14ac:dyDescent="0.5"/>
    <row r="50" s="6" customFormat="1" x14ac:dyDescent="0.5"/>
    <row r="51" s="6" customFormat="1" x14ac:dyDescent="0.5"/>
    <row r="52" s="6" customFormat="1" x14ac:dyDescent="0.5"/>
    <row r="53" s="6" customFormat="1" x14ac:dyDescent="0.5"/>
    <row r="54" s="6" customFormat="1" x14ac:dyDescent="0.5"/>
    <row r="55" s="6" customFormat="1" x14ac:dyDescent="0.5"/>
    <row r="56" s="6" customFormat="1" x14ac:dyDescent="0.5"/>
    <row r="57" s="6" customFormat="1" x14ac:dyDescent="0.5"/>
    <row r="58" s="6" customFormat="1" x14ac:dyDescent="0.5"/>
    <row r="59" s="6" customFormat="1" x14ac:dyDescent="0.5"/>
    <row r="60" s="6" customFormat="1" x14ac:dyDescent="0.5"/>
    <row r="61" s="6" customFormat="1" x14ac:dyDescent="0.5"/>
    <row r="62" s="6" customFormat="1" x14ac:dyDescent="0.5"/>
    <row r="63" s="6" customFormat="1" x14ac:dyDescent="0.5"/>
    <row r="64" s="6" customFormat="1" x14ac:dyDescent="0.5"/>
    <row r="65" s="6" customFormat="1" x14ac:dyDescent="0.5"/>
    <row r="66" s="6" customFormat="1" x14ac:dyDescent="0.5"/>
    <row r="67" s="6" customFormat="1" x14ac:dyDescent="0.5"/>
    <row r="68" s="6" customFormat="1" x14ac:dyDescent="0.5"/>
    <row r="69" s="6" customFormat="1" x14ac:dyDescent="0.5"/>
    <row r="70" s="6" customFormat="1" x14ac:dyDescent="0.5"/>
    <row r="71" s="6" customFormat="1" x14ac:dyDescent="0.5"/>
    <row r="72" s="6" customFormat="1" x14ac:dyDescent="0.5"/>
    <row r="73" s="6" customFormat="1" x14ac:dyDescent="0.5"/>
    <row r="74" s="6" customFormat="1" x14ac:dyDescent="0.5"/>
    <row r="75" s="6" customFormat="1" x14ac:dyDescent="0.5"/>
    <row r="76" s="6" customFormat="1" x14ac:dyDescent="0.5"/>
    <row r="77" s="6" customFormat="1" x14ac:dyDescent="0.5"/>
    <row r="78" s="6" customFormat="1" x14ac:dyDescent="0.5"/>
    <row r="79" s="6" customFormat="1" x14ac:dyDescent="0.5"/>
    <row r="80" s="6" customFormat="1" x14ac:dyDescent="0.5"/>
    <row r="81" s="6" customFormat="1" x14ac:dyDescent="0.5"/>
    <row r="82" s="6" customFormat="1" x14ac:dyDescent="0.5"/>
    <row r="83" s="6" customFormat="1" x14ac:dyDescent="0.5"/>
    <row r="84" s="6" customFormat="1" x14ac:dyDescent="0.5"/>
    <row r="85" s="6" customFormat="1" x14ac:dyDescent="0.5"/>
    <row r="86" s="6" customFormat="1" x14ac:dyDescent="0.5"/>
    <row r="87" s="6" customFormat="1" x14ac:dyDescent="0.5"/>
    <row r="88" s="6" customFormat="1" x14ac:dyDescent="0.5"/>
    <row r="89" s="6" customFormat="1" x14ac:dyDescent="0.5"/>
    <row r="90" s="6" customFormat="1" x14ac:dyDescent="0.5"/>
    <row r="91" s="6" customFormat="1" x14ac:dyDescent="0.5"/>
    <row r="92" s="6" customFormat="1" x14ac:dyDescent="0.5"/>
    <row r="93" s="6" customFormat="1" x14ac:dyDescent="0.5"/>
    <row r="94" s="6" customFormat="1" x14ac:dyDescent="0.5"/>
    <row r="95" s="6" customFormat="1" x14ac:dyDescent="0.5"/>
    <row r="96" s="6" customFormat="1" x14ac:dyDescent="0.5"/>
    <row r="97" s="6" customFormat="1" x14ac:dyDescent="0.5"/>
    <row r="98" s="6" customFormat="1" x14ac:dyDescent="0.5"/>
    <row r="99" s="6" customFormat="1" x14ac:dyDescent="0.5"/>
    <row r="100" s="6" customFormat="1" x14ac:dyDescent="0.5"/>
    <row r="101" s="6" customFormat="1" x14ac:dyDescent="0.5"/>
    <row r="102" s="6" customFormat="1" x14ac:dyDescent="0.5"/>
    <row r="103" s="6" customFormat="1" x14ac:dyDescent="0.5"/>
    <row r="104" s="6" customFormat="1" x14ac:dyDescent="0.5"/>
    <row r="105" s="6" customFormat="1" x14ac:dyDescent="0.5"/>
    <row r="106" s="6" customFormat="1" x14ac:dyDescent="0.5"/>
    <row r="107" s="6" customFormat="1" x14ac:dyDescent="0.5"/>
    <row r="108" s="6" customFormat="1" x14ac:dyDescent="0.5"/>
    <row r="109" s="6" customFormat="1" x14ac:dyDescent="0.5"/>
    <row r="110" s="6" customFormat="1" x14ac:dyDescent="0.5"/>
    <row r="111" s="6" customFormat="1" x14ac:dyDescent="0.5"/>
    <row r="112" s="6" customFormat="1" x14ac:dyDescent="0.5"/>
    <row r="113" s="6" customFormat="1" x14ac:dyDescent="0.5"/>
    <row r="114" s="6" customFormat="1" x14ac:dyDescent="0.5"/>
    <row r="115" s="6" customFormat="1" x14ac:dyDescent="0.5"/>
    <row r="116" s="6" customFormat="1" x14ac:dyDescent="0.5"/>
    <row r="117" s="6" customFormat="1" x14ac:dyDescent="0.5"/>
    <row r="118" s="6" customFormat="1" x14ac:dyDescent="0.5"/>
    <row r="119" s="6" customFormat="1" x14ac:dyDescent="0.5"/>
    <row r="120" s="6" customFormat="1" x14ac:dyDescent="0.5"/>
    <row r="121" s="6" customFormat="1" x14ac:dyDescent="0.5"/>
    <row r="122" s="6" customFormat="1" x14ac:dyDescent="0.5"/>
    <row r="123" s="6" customFormat="1" x14ac:dyDescent="0.5"/>
    <row r="124" s="6" customFormat="1" x14ac:dyDescent="0.5"/>
    <row r="125" s="6" customFormat="1" x14ac:dyDescent="0.5"/>
    <row r="126" s="6" customFormat="1" x14ac:dyDescent="0.5"/>
    <row r="127" s="6" customFormat="1" x14ac:dyDescent="0.5"/>
    <row r="128" s="6" customFormat="1" x14ac:dyDescent="0.5"/>
    <row r="129" s="6" customFormat="1" x14ac:dyDescent="0.5"/>
    <row r="130" s="6" customFormat="1" x14ac:dyDescent="0.5"/>
    <row r="131" s="6" customFormat="1" x14ac:dyDescent="0.5"/>
    <row r="132" s="6" customFormat="1" x14ac:dyDescent="0.5"/>
    <row r="133" s="6" customFormat="1" x14ac:dyDescent="0.5"/>
    <row r="134" s="6" customFormat="1" x14ac:dyDescent="0.5"/>
    <row r="135" s="6" customFormat="1" x14ac:dyDescent="0.5"/>
    <row r="136" s="6" customFormat="1" x14ac:dyDescent="0.5"/>
    <row r="137" s="6" customFormat="1" x14ac:dyDescent="0.5"/>
    <row r="138" s="6" customFormat="1" x14ac:dyDescent="0.5"/>
    <row r="139" s="6" customFormat="1" x14ac:dyDescent="0.5"/>
    <row r="140" s="6" customFormat="1" x14ac:dyDescent="0.5"/>
    <row r="141" s="6" customFormat="1" x14ac:dyDescent="0.5"/>
    <row r="142" s="6" customFormat="1" x14ac:dyDescent="0.5"/>
    <row r="143" s="6" customFormat="1" x14ac:dyDescent="0.5"/>
    <row r="144" s="6" customFormat="1" x14ac:dyDescent="0.5"/>
    <row r="145" spans="5:13" s="6" customFormat="1" x14ac:dyDescent="0.5"/>
    <row r="146" spans="5:13" s="6" customFormat="1" x14ac:dyDescent="0.5"/>
    <row r="147" spans="5:13" s="6" customFormat="1" x14ac:dyDescent="0.5"/>
    <row r="148" spans="5:13" s="6" customFormat="1" x14ac:dyDescent="0.5"/>
    <row r="149" spans="5:13" s="6" customFormat="1" x14ac:dyDescent="0.5">
      <c r="E149" s="5"/>
      <c r="F149" s="5"/>
      <c r="G149" s="5"/>
      <c r="H149" s="5"/>
      <c r="I149" s="5"/>
      <c r="J149" s="5"/>
      <c r="K149" s="5"/>
      <c r="L149" s="5"/>
      <c r="M149" s="5"/>
    </row>
    <row r="150" spans="5:13" s="6" customFormat="1" x14ac:dyDescent="0.5">
      <c r="E150" s="5"/>
      <c r="F150" s="5"/>
      <c r="G150" s="5"/>
      <c r="H150" s="5"/>
      <c r="I150" s="5"/>
      <c r="J150" s="5"/>
      <c r="K150" s="5"/>
      <c r="L150" s="5"/>
      <c r="M150" s="5"/>
    </row>
    <row r="151" spans="5:13" s="6" customFormat="1" x14ac:dyDescent="0.5">
      <c r="E151" s="5"/>
      <c r="F151" s="5"/>
      <c r="G151" s="5"/>
      <c r="H151" s="5"/>
      <c r="I151" s="5"/>
      <c r="J151" s="5"/>
      <c r="K151" s="5"/>
      <c r="L151" s="5"/>
      <c r="M151" s="5"/>
    </row>
    <row r="152" spans="5:13" s="6" customFormat="1" x14ac:dyDescent="0.5">
      <c r="E152" s="5"/>
      <c r="F152" s="5"/>
      <c r="G152" s="5"/>
      <c r="H152" s="5"/>
      <c r="I152" s="5"/>
      <c r="J152" s="5"/>
      <c r="K152" s="5"/>
      <c r="L152" s="5"/>
      <c r="M152" s="5"/>
    </row>
    <row r="153" spans="5:13" s="6" customFormat="1" x14ac:dyDescent="0.5">
      <c r="E153" s="5"/>
      <c r="F153" s="5"/>
      <c r="G153" s="5"/>
      <c r="H153" s="5"/>
      <c r="I153" s="5"/>
      <c r="J153" s="5"/>
      <c r="K153" s="5"/>
      <c r="L153" s="5"/>
      <c r="M153" s="5"/>
    </row>
    <row r="154" spans="5:13" s="6" customFormat="1" x14ac:dyDescent="0.5">
      <c r="E154" s="5"/>
      <c r="F154" s="5"/>
      <c r="G154" s="5"/>
      <c r="H154" s="5"/>
      <c r="I154" s="5"/>
      <c r="J154" s="5"/>
      <c r="K154" s="5"/>
      <c r="L154" s="5"/>
      <c r="M154" s="5"/>
    </row>
    <row r="155" spans="5:13" s="6" customFormat="1" x14ac:dyDescent="0.5"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8">
    <mergeCell ref="R5:S7"/>
    <mergeCell ref="A9:D9"/>
    <mergeCell ref="R9:T9"/>
    <mergeCell ref="A5:D7"/>
    <mergeCell ref="E5:G5"/>
    <mergeCell ref="H5:J5"/>
    <mergeCell ref="N5:P5"/>
    <mergeCell ref="K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topLeftCell="C195" workbookViewId="0">
      <selection activeCell="G22" sqref="G22"/>
    </sheetView>
  </sheetViews>
  <sheetFormatPr defaultRowHeight="21.75" x14ac:dyDescent="0.5"/>
  <cols>
    <col min="1" max="1" width="22.42578125" customWidth="1"/>
    <col min="2" max="2" width="23.5703125" customWidth="1"/>
    <col min="4" max="4" width="25.5703125" customWidth="1"/>
    <col min="6" max="12" width="12.28515625" customWidth="1"/>
  </cols>
  <sheetData>
    <row r="1" spans="1:13" s="38" customFormat="1" ht="16.5" customHeight="1" x14ac:dyDescent="0.2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38" customFormat="1" ht="16.5" customHeight="1" x14ac:dyDescent="0.2">
      <c r="A2" s="37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38" customFormat="1" ht="6.75" customHeight="1" x14ac:dyDescent="0.2">
      <c r="A3" s="226" t="s">
        <v>53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38" customFormat="1" ht="32.25" customHeight="1" x14ac:dyDescent="0.2">
      <c r="A4" s="39" t="s">
        <v>54</v>
      </c>
      <c r="B4" s="39" t="s">
        <v>55</v>
      </c>
      <c r="C4" s="39" t="s">
        <v>56</v>
      </c>
      <c r="D4" s="39" t="s">
        <v>57</v>
      </c>
      <c r="E4" s="39" t="s">
        <v>58</v>
      </c>
      <c r="F4" s="40">
        <v>2557</v>
      </c>
      <c r="G4" s="40">
        <v>2558</v>
      </c>
      <c r="H4" s="40">
        <v>2559</v>
      </c>
      <c r="I4" s="40">
        <v>2560</v>
      </c>
      <c r="J4" s="40">
        <v>2561</v>
      </c>
      <c r="K4" s="40">
        <v>2562</v>
      </c>
      <c r="L4" s="40">
        <v>2563</v>
      </c>
    </row>
    <row r="5" spans="1:13" s="38" customFormat="1" ht="16.5" customHeight="1" x14ac:dyDescent="0.2">
      <c r="A5" s="227" t="s">
        <v>59</v>
      </c>
      <c r="B5" s="227" t="s">
        <v>59</v>
      </c>
      <c r="C5" s="228" t="s">
        <v>9</v>
      </c>
      <c r="D5" s="229" t="s">
        <v>9</v>
      </c>
      <c r="E5" s="41" t="s">
        <v>60</v>
      </c>
      <c r="F5" s="42">
        <v>54686885</v>
      </c>
      <c r="G5" s="42">
        <v>55090322</v>
      </c>
      <c r="H5" s="42">
        <v>55471907</v>
      </c>
      <c r="I5" s="42">
        <v>55828548</v>
      </c>
      <c r="J5" s="42">
        <v>56159496</v>
      </c>
      <c r="K5" s="42">
        <v>56465172</v>
      </c>
      <c r="L5" s="42">
        <v>56745815</v>
      </c>
    </row>
    <row r="6" spans="1:13" s="38" customFormat="1" ht="16.5" customHeight="1" x14ac:dyDescent="0.2">
      <c r="A6" s="227"/>
      <c r="B6" s="227"/>
      <c r="C6" s="228"/>
      <c r="D6" s="229"/>
      <c r="E6" s="43" t="s">
        <v>20</v>
      </c>
      <c r="F6" s="44">
        <v>9628990</v>
      </c>
      <c r="G6" s="44">
        <v>9635032</v>
      </c>
      <c r="H6" s="44">
        <v>9613310</v>
      </c>
      <c r="I6" s="44">
        <v>9565362</v>
      </c>
      <c r="J6" s="44">
        <v>9491744</v>
      </c>
      <c r="K6" s="44">
        <v>9397821</v>
      </c>
      <c r="L6" s="44">
        <v>9291027</v>
      </c>
    </row>
    <row r="7" spans="1:13" s="38" customFormat="1" ht="16.5" customHeight="1" x14ac:dyDescent="0.2">
      <c r="A7" s="227"/>
      <c r="B7" s="227"/>
      <c r="C7" s="228"/>
      <c r="D7" s="229"/>
      <c r="E7" s="43" t="s">
        <v>19</v>
      </c>
      <c r="F7" s="44">
        <v>9812173</v>
      </c>
      <c r="G7" s="44">
        <v>9674739</v>
      </c>
      <c r="H7" s="44">
        <v>9581780</v>
      </c>
      <c r="I7" s="44">
        <v>9531078</v>
      </c>
      <c r="J7" s="44">
        <v>9515418</v>
      </c>
      <c r="K7" s="44">
        <v>9527226</v>
      </c>
      <c r="L7" s="44">
        <v>9551280</v>
      </c>
    </row>
    <row r="8" spans="1:13" s="38" customFormat="1" ht="16.5" customHeight="1" x14ac:dyDescent="0.2">
      <c r="A8" s="227"/>
      <c r="B8" s="227"/>
      <c r="C8" s="228"/>
      <c r="D8" s="229"/>
      <c r="E8" s="43" t="s">
        <v>18</v>
      </c>
      <c r="F8" s="44">
        <v>10808266</v>
      </c>
      <c r="G8" s="44">
        <v>10563066</v>
      </c>
      <c r="H8" s="44">
        <v>10393644</v>
      </c>
      <c r="I8" s="44">
        <v>10371569</v>
      </c>
      <c r="J8" s="44">
        <v>10051161</v>
      </c>
      <c r="K8" s="44">
        <v>9890462</v>
      </c>
      <c r="L8" s="44">
        <v>9782055</v>
      </c>
    </row>
    <row r="9" spans="1:13" s="38" customFormat="1" ht="16.5" customHeight="1" x14ac:dyDescent="0.2">
      <c r="A9" s="227"/>
      <c r="B9" s="227"/>
      <c r="C9" s="228"/>
      <c r="D9" s="229"/>
      <c r="E9" s="43" t="s">
        <v>17</v>
      </c>
      <c r="F9" s="44">
        <v>10441720</v>
      </c>
      <c r="G9" s="44">
        <v>10714737</v>
      </c>
      <c r="H9" s="44">
        <v>10821310</v>
      </c>
      <c r="I9" s="44">
        <v>10787802</v>
      </c>
      <c r="J9" s="44">
        <v>10903695</v>
      </c>
      <c r="K9" s="44">
        <v>10890103</v>
      </c>
      <c r="L9" s="44">
        <v>10776043</v>
      </c>
    </row>
    <row r="10" spans="1:13" s="38" customFormat="1" ht="16.5" customHeight="1" x14ac:dyDescent="0.2">
      <c r="A10" s="227"/>
      <c r="B10" s="227"/>
      <c r="C10" s="228"/>
      <c r="D10" s="229"/>
      <c r="E10" s="43" t="s">
        <v>16</v>
      </c>
      <c r="F10" s="44">
        <v>4155136</v>
      </c>
      <c r="G10" s="44">
        <v>4244666</v>
      </c>
      <c r="H10" s="44">
        <v>4373809</v>
      </c>
      <c r="I10" s="44">
        <v>4446102</v>
      </c>
      <c r="J10" s="44">
        <v>4623612</v>
      </c>
      <c r="K10" s="44">
        <v>4725536</v>
      </c>
      <c r="L10" s="44">
        <v>4839281</v>
      </c>
    </row>
    <row r="11" spans="1:13" s="38" customFormat="1" ht="16.5" customHeight="1" x14ac:dyDescent="0.2">
      <c r="A11" s="227"/>
      <c r="B11" s="227"/>
      <c r="C11" s="228"/>
      <c r="D11" s="229"/>
      <c r="E11" s="43" t="s">
        <v>61</v>
      </c>
      <c r="F11" s="44">
        <v>9840601</v>
      </c>
      <c r="G11" s="44">
        <v>10258082</v>
      </c>
      <c r="H11" s="44">
        <v>10688054</v>
      </c>
      <c r="I11" s="44">
        <v>11126634</v>
      </c>
      <c r="J11" s="44">
        <v>11573866</v>
      </c>
      <c r="K11" s="44">
        <v>12034025</v>
      </c>
      <c r="L11" s="44">
        <v>12506129</v>
      </c>
    </row>
    <row r="12" spans="1:13" s="38" customFormat="1" ht="16.5" customHeight="1" x14ac:dyDescent="0.2">
      <c r="A12" s="227"/>
      <c r="B12" s="227"/>
      <c r="C12" s="228"/>
      <c r="D12" s="227" t="s">
        <v>62</v>
      </c>
      <c r="E12" s="41" t="s">
        <v>60</v>
      </c>
      <c r="F12" s="42">
        <v>4002149</v>
      </c>
      <c r="G12" s="42">
        <v>4492887</v>
      </c>
      <c r="H12" s="42">
        <v>4055064</v>
      </c>
      <c r="I12" s="42">
        <v>5030928</v>
      </c>
      <c r="J12" s="42">
        <v>4757109</v>
      </c>
      <c r="K12" s="42">
        <v>4728428</v>
      </c>
      <c r="L12" s="42">
        <v>4492245</v>
      </c>
    </row>
    <row r="13" spans="1:13" s="38" customFormat="1" ht="16.5" customHeight="1" x14ac:dyDescent="0.2">
      <c r="A13" s="227"/>
      <c r="B13" s="227"/>
      <c r="C13" s="228"/>
      <c r="D13" s="227"/>
      <c r="E13" s="43" t="s">
        <v>20</v>
      </c>
      <c r="F13" s="44">
        <v>1208439</v>
      </c>
      <c r="G13" s="44">
        <v>1210414</v>
      </c>
      <c r="H13" s="44">
        <v>1095804</v>
      </c>
      <c r="I13" s="44">
        <v>1281483</v>
      </c>
      <c r="J13" s="44">
        <v>1192088</v>
      </c>
      <c r="K13" s="44">
        <v>1123913</v>
      </c>
      <c r="L13" s="44">
        <v>896432</v>
      </c>
    </row>
    <row r="14" spans="1:13" s="38" customFormat="1" ht="16.5" customHeight="1" x14ac:dyDescent="0.2">
      <c r="A14" s="227"/>
      <c r="B14" s="227"/>
      <c r="C14" s="228"/>
      <c r="D14" s="227"/>
      <c r="E14" s="43" t="s">
        <v>19</v>
      </c>
      <c r="F14" s="44">
        <v>906625</v>
      </c>
      <c r="G14" s="44">
        <v>973559</v>
      </c>
      <c r="H14" s="44">
        <v>832701</v>
      </c>
      <c r="I14" s="44">
        <v>1080202</v>
      </c>
      <c r="J14" s="44">
        <v>999834</v>
      </c>
      <c r="K14" s="44">
        <v>973356</v>
      </c>
      <c r="L14" s="44">
        <v>933177</v>
      </c>
    </row>
    <row r="15" spans="1:13" s="38" customFormat="1" ht="16.5" customHeight="1" x14ac:dyDescent="0.2">
      <c r="A15" s="227"/>
      <c r="B15" s="227"/>
      <c r="C15" s="228"/>
      <c r="D15" s="227"/>
      <c r="E15" s="43" t="s">
        <v>18</v>
      </c>
      <c r="F15" s="44">
        <v>888552</v>
      </c>
      <c r="G15" s="44">
        <v>1024480</v>
      </c>
      <c r="H15" s="44">
        <v>876951</v>
      </c>
      <c r="I15" s="44">
        <v>1130723</v>
      </c>
      <c r="J15" s="44">
        <v>953607</v>
      </c>
      <c r="K15" s="44">
        <v>933869</v>
      </c>
      <c r="L15" s="44">
        <v>906471</v>
      </c>
    </row>
    <row r="16" spans="1:13" s="38" customFormat="1" ht="16.5" customHeight="1" x14ac:dyDescent="0.2">
      <c r="A16" s="227"/>
      <c r="B16" s="227"/>
      <c r="C16" s="228"/>
      <c r="D16" s="227"/>
      <c r="E16" s="43" t="s">
        <v>17</v>
      </c>
      <c r="F16" s="44">
        <v>664361</v>
      </c>
      <c r="G16" s="44">
        <v>826634</v>
      </c>
      <c r="H16" s="44">
        <v>798085</v>
      </c>
      <c r="I16" s="44">
        <v>990052</v>
      </c>
      <c r="J16" s="44">
        <v>1010155</v>
      </c>
      <c r="K16" s="44">
        <v>1004873</v>
      </c>
      <c r="L16" s="44">
        <v>1013368</v>
      </c>
    </row>
    <row r="17" spans="1:12" s="38" customFormat="1" ht="16.5" customHeight="1" x14ac:dyDescent="0.2">
      <c r="A17" s="227"/>
      <c r="B17" s="227"/>
      <c r="C17" s="228"/>
      <c r="D17" s="227"/>
      <c r="E17" s="43" t="s">
        <v>16</v>
      </c>
      <c r="F17" s="44">
        <v>195735</v>
      </c>
      <c r="G17" s="44">
        <v>243447</v>
      </c>
      <c r="H17" s="44">
        <v>249316</v>
      </c>
      <c r="I17" s="44">
        <v>311402</v>
      </c>
      <c r="J17" s="44">
        <v>304720</v>
      </c>
      <c r="K17" s="44">
        <v>363089</v>
      </c>
      <c r="L17" s="44">
        <v>375266</v>
      </c>
    </row>
    <row r="18" spans="1:12" s="38" customFormat="1" ht="16.5" customHeight="1" x14ac:dyDescent="0.2">
      <c r="A18" s="227"/>
      <c r="B18" s="227"/>
      <c r="C18" s="228"/>
      <c r="D18" s="227"/>
      <c r="E18" s="43" t="s">
        <v>61</v>
      </c>
      <c r="F18" s="44">
        <v>138438</v>
      </c>
      <c r="G18" s="44">
        <v>214353</v>
      </c>
      <c r="H18" s="44">
        <v>202206</v>
      </c>
      <c r="I18" s="44">
        <v>237066</v>
      </c>
      <c r="J18" s="44">
        <v>296705</v>
      </c>
      <c r="K18" s="44">
        <v>329327</v>
      </c>
      <c r="L18" s="44">
        <v>367531</v>
      </c>
    </row>
    <row r="19" spans="1:12" s="38" customFormat="1" ht="16.5" customHeight="1" x14ac:dyDescent="0.2">
      <c r="A19" s="227"/>
      <c r="B19" s="227"/>
      <c r="C19" s="228"/>
      <c r="D19" s="227" t="s">
        <v>63</v>
      </c>
      <c r="E19" s="41" t="s">
        <v>60</v>
      </c>
      <c r="F19" s="42">
        <v>50684736</v>
      </c>
      <c r="G19" s="42">
        <v>50597435</v>
      </c>
      <c r="H19" s="42">
        <v>51416843</v>
      </c>
      <c r="I19" s="42">
        <v>50797620</v>
      </c>
      <c r="J19" s="42">
        <v>51402387</v>
      </c>
      <c r="K19" s="42">
        <v>51736745</v>
      </c>
      <c r="L19" s="42">
        <v>52253570</v>
      </c>
    </row>
    <row r="20" spans="1:12" s="38" customFormat="1" ht="16.5" customHeight="1" x14ac:dyDescent="0.2">
      <c r="A20" s="227"/>
      <c r="B20" s="227"/>
      <c r="C20" s="228"/>
      <c r="D20" s="227"/>
      <c r="E20" s="43" t="s">
        <v>20</v>
      </c>
      <c r="F20" s="44">
        <v>8420551</v>
      </c>
      <c r="G20" s="44">
        <v>8424618</v>
      </c>
      <c r="H20" s="44">
        <v>8517506</v>
      </c>
      <c r="I20" s="44">
        <v>8283879</v>
      </c>
      <c r="J20" s="44">
        <v>8299656</v>
      </c>
      <c r="K20" s="44">
        <v>8273908</v>
      </c>
      <c r="L20" s="44">
        <v>8394595</v>
      </c>
    </row>
    <row r="21" spans="1:12" s="38" customFormat="1" ht="16.5" customHeight="1" x14ac:dyDescent="0.2">
      <c r="A21" s="227"/>
      <c r="B21" s="227"/>
      <c r="C21" s="228"/>
      <c r="D21" s="227"/>
      <c r="E21" s="43" t="s">
        <v>19</v>
      </c>
      <c r="F21" s="44">
        <v>8905548</v>
      </c>
      <c r="G21" s="44">
        <v>8701180</v>
      </c>
      <c r="H21" s="44">
        <v>8749079</v>
      </c>
      <c r="I21" s="44">
        <v>8450876</v>
      </c>
      <c r="J21" s="44">
        <v>8515584</v>
      </c>
      <c r="K21" s="44">
        <v>8553870</v>
      </c>
      <c r="L21" s="44">
        <v>8618103</v>
      </c>
    </row>
    <row r="22" spans="1:12" s="38" customFormat="1" ht="16.5" customHeight="1" x14ac:dyDescent="0.2">
      <c r="A22" s="227"/>
      <c r="B22" s="227"/>
      <c r="C22" s="228"/>
      <c r="D22" s="227"/>
      <c r="E22" s="43" t="s">
        <v>18</v>
      </c>
      <c r="F22" s="44">
        <v>9919713</v>
      </c>
      <c r="G22" s="44">
        <v>9538587</v>
      </c>
      <c r="H22" s="44">
        <v>9516693</v>
      </c>
      <c r="I22" s="44">
        <v>9240846</v>
      </c>
      <c r="J22" s="44">
        <v>9097554</v>
      </c>
      <c r="K22" s="44">
        <v>8956592</v>
      </c>
      <c r="L22" s="44">
        <v>8875584</v>
      </c>
    </row>
    <row r="23" spans="1:12" s="38" customFormat="1" ht="16.5" customHeight="1" x14ac:dyDescent="0.2">
      <c r="A23" s="227"/>
      <c r="B23" s="227"/>
      <c r="C23" s="228"/>
      <c r="D23" s="227"/>
      <c r="E23" s="43" t="s">
        <v>17</v>
      </c>
      <c r="F23" s="44">
        <v>9777359</v>
      </c>
      <c r="G23" s="44">
        <v>9888103</v>
      </c>
      <c r="H23" s="44">
        <v>10023225</v>
      </c>
      <c r="I23" s="44">
        <v>9797750</v>
      </c>
      <c r="J23" s="44">
        <v>9893540</v>
      </c>
      <c r="K23" s="44">
        <v>9885230</v>
      </c>
      <c r="L23" s="44">
        <v>9762675</v>
      </c>
    </row>
    <row r="24" spans="1:12" s="38" customFormat="1" ht="16.5" customHeight="1" x14ac:dyDescent="0.2">
      <c r="A24" s="227"/>
      <c r="B24" s="227"/>
      <c r="C24" s="228"/>
      <c r="D24" s="227"/>
      <c r="E24" s="43" t="s">
        <v>16</v>
      </c>
      <c r="F24" s="44">
        <v>3959401</v>
      </c>
      <c r="G24" s="44">
        <v>4001218</v>
      </c>
      <c r="H24" s="44">
        <v>4124493</v>
      </c>
      <c r="I24" s="44">
        <v>4134701</v>
      </c>
      <c r="J24" s="44">
        <v>4318892</v>
      </c>
      <c r="K24" s="44">
        <v>4362446</v>
      </c>
      <c r="L24" s="44">
        <v>4464015</v>
      </c>
    </row>
    <row r="25" spans="1:12" s="38" customFormat="1" ht="16.5" customHeight="1" x14ac:dyDescent="0.2">
      <c r="A25" s="227"/>
      <c r="B25" s="227"/>
      <c r="C25" s="228"/>
      <c r="D25" s="227"/>
      <c r="E25" s="43" t="s">
        <v>61</v>
      </c>
      <c r="F25" s="44">
        <v>9702163</v>
      </c>
      <c r="G25" s="44">
        <v>10043729</v>
      </c>
      <c r="H25" s="44">
        <v>10485848</v>
      </c>
      <c r="I25" s="44">
        <v>10889568</v>
      </c>
      <c r="J25" s="44">
        <v>11277161</v>
      </c>
      <c r="K25" s="44">
        <v>11704698</v>
      </c>
      <c r="L25" s="44">
        <v>12138598</v>
      </c>
    </row>
    <row r="26" spans="1:12" s="38" customFormat="1" ht="16.5" customHeight="1" x14ac:dyDescent="0.2">
      <c r="A26" s="227"/>
      <c r="B26" s="227"/>
      <c r="C26" s="228" t="s">
        <v>8</v>
      </c>
      <c r="D26" s="229" t="s">
        <v>9</v>
      </c>
      <c r="E26" s="41" t="s">
        <v>60</v>
      </c>
      <c r="F26" s="42">
        <v>26459285</v>
      </c>
      <c r="G26" s="42">
        <v>26640892</v>
      </c>
      <c r="H26" s="42">
        <v>26811590</v>
      </c>
      <c r="I26" s="42">
        <v>26970901</v>
      </c>
      <c r="J26" s="42">
        <v>27118119</v>
      </c>
      <c r="K26" s="42">
        <v>27252933</v>
      </c>
      <c r="L26" s="42">
        <v>27375770</v>
      </c>
    </row>
    <row r="27" spans="1:12" s="38" customFormat="1" ht="16.5" customHeight="1" x14ac:dyDescent="0.2">
      <c r="A27" s="227"/>
      <c r="B27" s="227"/>
      <c r="C27" s="228"/>
      <c r="D27" s="229"/>
      <c r="E27" s="43" t="s">
        <v>20</v>
      </c>
      <c r="F27" s="44">
        <v>4852476</v>
      </c>
      <c r="G27" s="44">
        <v>4859543</v>
      </c>
      <c r="H27" s="44">
        <v>4853191</v>
      </c>
      <c r="I27" s="44">
        <v>4832703</v>
      </c>
      <c r="J27" s="44">
        <v>4799425</v>
      </c>
      <c r="K27" s="44">
        <v>4756034</v>
      </c>
      <c r="L27" s="44">
        <v>4705844</v>
      </c>
    </row>
    <row r="28" spans="1:12" s="38" customFormat="1" ht="16.5" customHeight="1" x14ac:dyDescent="0.2">
      <c r="A28" s="227"/>
      <c r="B28" s="227"/>
      <c r="C28" s="228"/>
      <c r="D28" s="229"/>
      <c r="E28" s="43" t="s">
        <v>19</v>
      </c>
      <c r="F28" s="44">
        <v>4900627</v>
      </c>
      <c r="G28" s="44">
        <v>4839588</v>
      </c>
      <c r="H28" s="44">
        <v>4800283</v>
      </c>
      <c r="I28" s="44">
        <v>4781168</v>
      </c>
      <c r="J28" s="44">
        <v>4779759</v>
      </c>
      <c r="K28" s="44">
        <v>4790916</v>
      </c>
      <c r="L28" s="44">
        <v>4808348</v>
      </c>
    </row>
    <row r="29" spans="1:12" s="38" customFormat="1" ht="16.5" customHeight="1" x14ac:dyDescent="0.2">
      <c r="A29" s="227"/>
      <c r="B29" s="227"/>
      <c r="C29" s="228"/>
      <c r="D29" s="229"/>
      <c r="E29" s="43" t="s">
        <v>18</v>
      </c>
      <c r="F29" s="44">
        <v>5270097</v>
      </c>
      <c r="G29" s="44">
        <v>5181655</v>
      </c>
      <c r="H29" s="44">
        <v>5069779</v>
      </c>
      <c r="I29" s="44">
        <v>5062189</v>
      </c>
      <c r="J29" s="44">
        <v>4961547</v>
      </c>
      <c r="K29" s="44">
        <v>4860597</v>
      </c>
      <c r="L29" s="44">
        <v>4813582</v>
      </c>
    </row>
    <row r="30" spans="1:12" s="38" customFormat="1" ht="16.5" customHeight="1" x14ac:dyDescent="0.2">
      <c r="A30" s="227"/>
      <c r="B30" s="227"/>
      <c r="C30" s="228"/>
      <c r="D30" s="229"/>
      <c r="E30" s="43" t="s">
        <v>17</v>
      </c>
      <c r="F30" s="44">
        <v>5044718</v>
      </c>
      <c r="G30" s="44">
        <v>5113918</v>
      </c>
      <c r="H30" s="44">
        <v>5176326</v>
      </c>
      <c r="I30" s="44">
        <v>5206644</v>
      </c>
      <c r="J30" s="44">
        <v>5210842</v>
      </c>
      <c r="K30" s="44">
        <v>5191492</v>
      </c>
      <c r="L30" s="44">
        <v>5178439</v>
      </c>
    </row>
    <row r="31" spans="1:12" s="38" customFormat="1" ht="16.5" customHeight="1" x14ac:dyDescent="0.2">
      <c r="A31" s="227"/>
      <c r="B31" s="227"/>
      <c r="C31" s="228"/>
      <c r="D31" s="229"/>
      <c r="E31" s="43" t="s">
        <v>16</v>
      </c>
      <c r="F31" s="44">
        <v>1953509</v>
      </c>
      <c r="G31" s="44">
        <v>2024143</v>
      </c>
      <c r="H31" s="44">
        <v>2102091</v>
      </c>
      <c r="I31" s="44">
        <v>2085815</v>
      </c>
      <c r="J31" s="44">
        <v>2168737</v>
      </c>
      <c r="K31" s="44">
        <v>2255501</v>
      </c>
      <c r="L31" s="44">
        <v>2265805</v>
      </c>
    </row>
    <row r="32" spans="1:12" s="38" customFormat="1" ht="16.5" customHeight="1" x14ac:dyDescent="0.2">
      <c r="A32" s="227"/>
      <c r="B32" s="227"/>
      <c r="C32" s="228"/>
      <c r="D32" s="229"/>
      <c r="E32" s="43" t="s">
        <v>61</v>
      </c>
      <c r="F32" s="44">
        <v>4437857</v>
      </c>
      <c r="G32" s="44">
        <v>4622045</v>
      </c>
      <c r="H32" s="44">
        <v>4809920</v>
      </c>
      <c r="I32" s="44">
        <v>5002383</v>
      </c>
      <c r="J32" s="44">
        <v>5197809</v>
      </c>
      <c r="K32" s="44">
        <v>5398393</v>
      </c>
      <c r="L32" s="44">
        <v>5603752</v>
      </c>
    </row>
    <row r="33" spans="1:12" s="38" customFormat="1" ht="16.5" customHeight="1" x14ac:dyDescent="0.2">
      <c r="A33" s="227"/>
      <c r="B33" s="227"/>
      <c r="C33" s="228"/>
      <c r="D33" s="227" t="s">
        <v>62</v>
      </c>
      <c r="E33" s="41" t="s">
        <v>60</v>
      </c>
      <c r="F33" s="42">
        <v>1904189</v>
      </c>
      <c r="G33" s="42">
        <v>2117041</v>
      </c>
      <c r="H33" s="42">
        <v>1858888</v>
      </c>
      <c r="I33" s="42">
        <v>2391170</v>
      </c>
      <c r="J33" s="42">
        <v>2296413</v>
      </c>
      <c r="K33" s="42">
        <v>2166503</v>
      </c>
      <c r="L33" s="42">
        <v>2081516</v>
      </c>
    </row>
    <row r="34" spans="1:12" s="38" customFormat="1" ht="16.5" customHeight="1" x14ac:dyDescent="0.2">
      <c r="A34" s="227"/>
      <c r="B34" s="227"/>
      <c r="C34" s="228"/>
      <c r="D34" s="227"/>
      <c r="E34" s="43" t="s">
        <v>20</v>
      </c>
      <c r="F34" s="44">
        <v>608536</v>
      </c>
      <c r="G34" s="44">
        <v>616795</v>
      </c>
      <c r="H34" s="44">
        <v>530717</v>
      </c>
      <c r="I34" s="44">
        <v>656423</v>
      </c>
      <c r="J34" s="44">
        <v>606507</v>
      </c>
      <c r="K34" s="44">
        <v>551276</v>
      </c>
      <c r="L34" s="44">
        <v>455367</v>
      </c>
    </row>
    <row r="35" spans="1:12" s="38" customFormat="1" ht="16.5" customHeight="1" x14ac:dyDescent="0.2">
      <c r="A35" s="227"/>
      <c r="B35" s="227"/>
      <c r="C35" s="228"/>
      <c r="D35" s="227"/>
      <c r="E35" s="43" t="s">
        <v>19</v>
      </c>
      <c r="F35" s="44">
        <v>405666</v>
      </c>
      <c r="G35" s="44">
        <v>464485</v>
      </c>
      <c r="H35" s="44">
        <v>377903</v>
      </c>
      <c r="I35" s="44">
        <v>503312</v>
      </c>
      <c r="J35" s="44">
        <v>474372</v>
      </c>
      <c r="K35" s="44">
        <v>443323</v>
      </c>
      <c r="L35" s="44">
        <v>436969</v>
      </c>
    </row>
    <row r="36" spans="1:12" s="38" customFormat="1" ht="16.5" customHeight="1" x14ac:dyDescent="0.2">
      <c r="A36" s="227"/>
      <c r="B36" s="227"/>
      <c r="C36" s="228"/>
      <c r="D36" s="227"/>
      <c r="E36" s="43" t="s">
        <v>18</v>
      </c>
      <c r="F36" s="44">
        <v>387172</v>
      </c>
      <c r="G36" s="44">
        <v>453300</v>
      </c>
      <c r="H36" s="44">
        <v>374825</v>
      </c>
      <c r="I36" s="44">
        <v>485770</v>
      </c>
      <c r="J36" s="44">
        <v>434360</v>
      </c>
      <c r="K36" s="44">
        <v>386317</v>
      </c>
      <c r="L36" s="44">
        <v>393583</v>
      </c>
    </row>
    <row r="37" spans="1:12" s="38" customFormat="1" ht="16.5" customHeight="1" x14ac:dyDescent="0.2">
      <c r="A37" s="227"/>
      <c r="B37" s="227"/>
      <c r="C37" s="228"/>
      <c r="D37" s="227"/>
      <c r="E37" s="43" t="s">
        <v>17</v>
      </c>
      <c r="F37" s="44">
        <v>313767</v>
      </c>
      <c r="G37" s="44">
        <v>339976</v>
      </c>
      <c r="H37" s="44">
        <v>343644</v>
      </c>
      <c r="I37" s="44">
        <v>456324</v>
      </c>
      <c r="J37" s="44">
        <v>458262</v>
      </c>
      <c r="K37" s="44">
        <v>434937</v>
      </c>
      <c r="L37" s="44">
        <v>430922</v>
      </c>
    </row>
    <row r="38" spans="1:12" s="38" customFormat="1" ht="16.5" customHeight="1" x14ac:dyDescent="0.2">
      <c r="A38" s="227"/>
      <c r="B38" s="227"/>
      <c r="C38" s="228"/>
      <c r="D38" s="227"/>
      <c r="E38" s="43" t="s">
        <v>16</v>
      </c>
      <c r="F38" s="44">
        <v>106218</v>
      </c>
      <c r="G38" s="44">
        <v>123281</v>
      </c>
      <c r="H38" s="44">
        <v>114996</v>
      </c>
      <c r="I38" s="44">
        <v>150780</v>
      </c>
      <c r="J38" s="44">
        <v>155881</v>
      </c>
      <c r="K38" s="44">
        <v>174219</v>
      </c>
      <c r="L38" s="44">
        <v>172517</v>
      </c>
    </row>
    <row r="39" spans="1:12" s="38" customFormat="1" ht="16.5" customHeight="1" x14ac:dyDescent="0.2">
      <c r="A39" s="227"/>
      <c r="B39" s="227"/>
      <c r="C39" s="228"/>
      <c r="D39" s="227"/>
      <c r="E39" s="43" t="s">
        <v>61</v>
      </c>
      <c r="F39" s="44">
        <v>82831</v>
      </c>
      <c r="G39" s="44">
        <v>119204</v>
      </c>
      <c r="H39" s="44">
        <v>116803</v>
      </c>
      <c r="I39" s="44">
        <v>138561</v>
      </c>
      <c r="J39" s="44">
        <v>167031</v>
      </c>
      <c r="K39" s="44">
        <v>176431</v>
      </c>
      <c r="L39" s="44">
        <v>192160</v>
      </c>
    </row>
    <row r="40" spans="1:12" s="38" customFormat="1" ht="16.5" customHeight="1" x14ac:dyDescent="0.2">
      <c r="A40" s="227"/>
      <c r="B40" s="227"/>
      <c r="C40" s="228"/>
      <c r="D40" s="227" t="s">
        <v>63</v>
      </c>
      <c r="E40" s="41" t="s">
        <v>60</v>
      </c>
      <c r="F40" s="42">
        <v>24555096</v>
      </c>
      <c r="G40" s="42">
        <v>24523851</v>
      </c>
      <c r="H40" s="42">
        <v>24952702</v>
      </c>
      <c r="I40" s="42">
        <v>24579731</v>
      </c>
      <c r="J40" s="42">
        <v>24821706</v>
      </c>
      <c r="K40" s="42">
        <v>25086430</v>
      </c>
      <c r="L40" s="42">
        <v>25294254</v>
      </c>
    </row>
    <row r="41" spans="1:12" s="38" customFormat="1" ht="16.5" customHeight="1" x14ac:dyDescent="0.2">
      <c r="A41" s="227"/>
      <c r="B41" s="227"/>
      <c r="C41" s="228"/>
      <c r="D41" s="227"/>
      <c r="E41" s="43" t="s">
        <v>20</v>
      </c>
      <c r="F41" s="44">
        <v>4243940</v>
      </c>
      <c r="G41" s="44">
        <v>4242748</v>
      </c>
      <c r="H41" s="44">
        <v>4322474</v>
      </c>
      <c r="I41" s="44">
        <v>4176280</v>
      </c>
      <c r="J41" s="44">
        <v>4192918</v>
      </c>
      <c r="K41" s="44">
        <v>4204758</v>
      </c>
      <c r="L41" s="44">
        <v>4250477</v>
      </c>
    </row>
    <row r="42" spans="1:12" s="38" customFormat="1" ht="16.5" customHeight="1" x14ac:dyDescent="0.2">
      <c r="A42" s="227"/>
      <c r="B42" s="227"/>
      <c r="C42" s="228"/>
      <c r="D42" s="227"/>
      <c r="E42" s="43" t="s">
        <v>19</v>
      </c>
      <c r="F42" s="44">
        <v>4494961</v>
      </c>
      <c r="G42" s="44">
        <v>4375103</v>
      </c>
      <c r="H42" s="44">
        <v>4422380</v>
      </c>
      <c r="I42" s="44">
        <v>4277856</v>
      </c>
      <c r="J42" s="44">
        <v>4305387</v>
      </c>
      <c r="K42" s="44">
        <v>4347593</v>
      </c>
      <c r="L42" s="44">
        <v>4371379</v>
      </c>
    </row>
    <row r="43" spans="1:12" s="38" customFormat="1" ht="16.5" customHeight="1" x14ac:dyDescent="0.2">
      <c r="A43" s="227"/>
      <c r="B43" s="227"/>
      <c r="C43" s="228"/>
      <c r="D43" s="227"/>
      <c r="E43" s="43" t="s">
        <v>18</v>
      </c>
      <c r="F43" s="44">
        <v>4882925</v>
      </c>
      <c r="G43" s="44">
        <v>4728355</v>
      </c>
      <c r="H43" s="44">
        <v>4694954</v>
      </c>
      <c r="I43" s="44">
        <v>4576419</v>
      </c>
      <c r="J43" s="44">
        <v>4527187</v>
      </c>
      <c r="K43" s="44">
        <v>4474281</v>
      </c>
      <c r="L43" s="44">
        <v>4419999</v>
      </c>
    </row>
    <row r="44" spans="1:12" s="38" customFormat="1" ht="16.5" customHeight="1" x14ac:dyDescent="0.2">
      <c r="A44" s="227"/>
      <c r="B44" s="227"/>
      <c r="C44" s="228"/>
      <c r="D44" s="227"/>
      <c r="E44" s="43" t="s">
        <v>17</v>
      </c>
      <c r="F44" s="44">
        <v>4730951</v>
      </c>
      <c r="G44" s="44">
        <v>4773941</v>
      </c>
      <c r="H44" s="44">
        <v>4832683</v>
      </c>
      <c r="I44" s="44">
        <v>4750320</v>
      </c>
      <c r="J44" s="44">
        <v>4752580</v>
      </c>
      <c r="K44" s="44">
        <v>4756555</v>
      </c>
      <c r="L44" s="44">
        <v>4747518</v>
      </c>
    </row>
    <row r="45" spans="1:12" s="38" customFormat="1" ht="16.5" customHeight="1" x14ac:dyDescent="0.2">
      <c r="A45" s="227"/>
      <c r="B45" s="227"/>
      <c r="C45" s="228"/>
      <c r="D45" s="227"/>
      <c r="E45" s="43" t="s">
        <v>16</v>
      </c>
      <c r="F45" s="44">
        <v>1847291</v>
      </c>
      <c r="G45" s="44">
        <v>1900863</v>
      </c>
      <c r="H45" s="44">
        <v>1987095</v>
      </c>
      <c r="I45" s="44">
        <v>1935034</v>
      </c>
      <c r="J45" s="44">
        <v>2012856</v>
      </c>
      <c r="K45" s="44">
        <v>2081281</v>
      </c>
      <c r="L45" s="44">
        <v>2093289</v>
      </c>
    </row>
    <row r="46" spans="1:12" s="38" customFormat="1" ht="16.5" customHeight="1" x14ac:dyDescent="0.2">
      <c r="A46" s="227"/>
      <c r="B46" s="227"/>
      <c r="C46" s="228"/>
      <c r="D46" s="227"/>
      <c r="E46" s="43" t="s">
        <v>61</v>
      </c>
      <c r="F46" s="44">
        <v>4355026</v>
      </c>
      <c r="G46" s="44">
        <v>4502841</v>
      </c>
      <c r="H46" s="44">
        <v>4693117</v>
      </c>
      <c r="I46" s="44">
        <v>4863822</v>
      </c>
      <c r="J46" s="44">
        <v>5030778</v>
      </c>
      <c r="K46" s="44">
        <v>5221962</v>
      </c>
      <c r="L46" s="44">
        <v>5411592</v>
      </c>
    </row>
    <row r="47" spans="1:12" s="38" customFormat="1" ht="16.5" customHeight="1" x14ac:dyDescent="0.2">
      <c r="A47" s="227"/>
      <c r="B47" s="227"/>
      <c r="C47" s="228" t="s">
        <v>7</v>
      </c>
      <c r="D47" s="229" t="s">
        <v>9</v>
      </c>
      <c r="E47" s="41" t="s">
        <v>60</v>
      </c>
      <c r="F47" s="42">
        <v>28227600</v>
      </c>
      <c r="G47" s="42">
        <v>28449430</v>
      </c>
      <c r="H47" s="42">
        <v>28660317</v>
      </c>
      <c r="I47" s="42">
        <v>28857647</v>
      </c>
      <c r="J47" s="42">
        <v>29041377</v>
      </c>
      <c r="K47" s="42">
        <v>29212239</v>
      </c>
      <c r="L47" s="42">
        <v>29370045</v>
      </c>
    </row>
    <row r="48" spans="1:12" s="38" customFormat="1" ht="16.5" customHeight="1" x14ac:dyDescent="0.2">
      <c r="A48" s="227"/>
      <c r="B48" s="227"/>
      <c r="C48" s="228"/>
      <c r="D48" s="229"/>
      <c r="E48" s="43" t="s">
        <v>20</v>
      </c>
      <c r="F48" s="44">
        <v>4776514</v>
      </c>
      <c r="G48" s="44">
        <v>4775489</v>
      </c>
      <c r="H48" s="44">
        <v>4760119</v>
      </c>
      <c r="I48" s="44">
        <v>4732659</v>
      </c>
      <c r="J48" s="44">
        <v>4692319</v>
      </c>
      <c r="K48" s="44">
        <v>4641787</v>
      </c>
      <c r="L48" s="44">
        <v>4585183</v>
      </c>
    </row>
    <row r="49" spans="1:12" s="38" customFormat="1" ht="16.5" customHeight="1" x14ac:dyDescent="0.2">
      <c r="A49" s="227"/>
      <c r="B49" s="227"/>
      <c r="C49" s="228"/>
      <c r="D49" s="229"/>
      <c r="E49" s="43" t="s">
        <v>19</v>
      </c>
      <c r="F49" s="44">
        <v>4911546</v>
      </c>
      <c r="G49" s="44">
        <v>4835151</v>
      </c>
      <c r="H49" s="44">
        <v>4781497</v>
      </c>
      <c r="I49" s="44">
        <v>4749910</v>
      </c>
      <c r="J49" s="44">
        <v>4735659</v>
      </c>
      <c r="K49" s="44">
        <v>4736310</v>
      </c>
      <c r="L49" s="44">
        <v>4742932</v>
      </c>
    </row>
    <row r="50" spans="1:12" s="38" customFormat="1" ht="16.5" customHeight="1" x14ac:dyDescent="0.2">
      <c r="A50" s="227"/>
      <c r="B50" s="227"/>
      <c r="C50" s="228"/>
      <c r="D50" s="229"/>
      <c r="E50" s="43" t="s">
        <v>18</v>
      </c>
      <c r="F50" s="44">
        <v>5538168</v>
      </c>
      <c r="G50" s="44">
        <v>5381411</v>
      </c>
      <c r="H50" s="44">
        <v>5323865</v>
      </c>
      <c r="I50" s="44">
        <v>5309381</v>
      </c>
      <c r="J50" s="44">
        <v>5089614</v>
      </c>
      <c r="K50" s="44">
        <v>5029864</v>
      </c>
      <c r="L50" s="44">
        <v>4968473</v>
      </c>
    </row>
    <row r="51" spans="1:12" s="38" customFormat="1" ht="16.5" customHeight="1" x14ac:dyDescent="0.2">
      <c r="A51" s="227"/>
      <c r="B51" s="227"/>
      <c r="C51" s="228"/>
      <c r="D51" s="229"/>
      <c r="E51" s="43" t="s">
        <v>17</v>
      </c>
      <c r="F51" s="44">
        <v>5397001</v>
      </c>
      <c r="G51" s="44">
        <v>5600820</v>
      </c>
      <c r="H51" s="44">
        <v>5644983</v>
      </c>
      <c r="I51" s="44">
        <v>5581159</v>
      </c>
      <c r="J51" s="44">
        <v>5692853</v>
      </c>
      <c r="K51" s="44">
        <v>5698611</v>
      </c>
      <c r="L51" s="44">
        <v>5597604</v>
      </c>
    </row>
    <row r="52" spans="1:12" s="38" customFormat="1" ht="16.5" customHeight="1" x14ac:dyDescent="0.2">
      <c r="A52" s="227"/>
      <c r="B52" s="227"/>
      <c r="C52" s="228"/>
      <c r="D52" s="229"/>
      <c r="E52" s="43" t="s">
        <v>16</v>
      </c>
      <c r="F52" s="44">
        <v>2201626</v>
      </c>
      <c r="G52" s="44">
        <v>2220522</v>
      </c>
      <c r="H52" s="44">
        <v>2271718</v>
      </c>
      <c r="I52" s="44">
        <v>2360288</v>
      </c>
      <c r="J52" s="44">
        <v>2454876</v>
      </c>
      <c r="K52" s="44">
        <v>2470035</v>
      </c>
      <c r="L52" s="44">
        <v>2573476</v>
      </c>
    </row>
    <row r="53" spans="1:12" s="38" customFormat="1" ht="16.5" customHeight="1" x14ac:dyDescent="0.2">
      <c r="A53" s="227"/>
      <c r="B53" s="227"/>
      <c r="C53" s="228"/>
      <c r="D53" s="229"/>
      <c r="E53" s="43" t="s">
        <v>61</v>
      </c>
      <c r="F53" s="44">
        <v>5402744</v>
      </c>
      <c r="G53" s="44">
        <v>5636037</v>
      </c>
      <c r="H53" s="44">
        <v>5878134</v>
      </c>
      <c r="I53" s="44">
        <v>6124251</v>
      </c>
      <c r="J53" s="44">
        <v>6376057</v>
      </c>
      <c r="K53" s="44">
        <v>6635632</v>
      </c>
      <c r="L53" s="44">
        <v>6902377</v>
      </c>
    </row>
    <row r="54" spans="1:12" s="38" customFormat="1" ht="16.5" customHeight="1" x14ac:dyDescent="0.2">
      <c r="A54" s="227"/>
      <c r="B54" s="227"/>
      <c r="C54" s="228"/>
      <c r="D54" s="227" t="s">
        <v>62</v>
      </c>
      <c r="E54" s="41" t="s">
        <v>60</v>
      </c>
      <c r="F54" s="42">
        <v>2097959</v>
      </c>
      <c r="G54" s="42">
        <v>2375846</v>
      </c>
      <c r="H54" s="42">
        <v>2196176</v>
      </c>
      <c r="I54" s="42">
        <v>2639758</v>
      </c>
      <c r="J54" s="42">
        <v>2460696</v>
      </c>
      <c r="K54" s="42">
        <v>2561925</v>
      </c>
      <c r="L54" s="42">
        <v>2410729</v>
      </c>
    </row>
    <row r="55" spans="1:12" s="38" customFormat="1" ht="16.5" customHeight="1" x14ac:dyDescent="0.2">
      <c r="A55" s="227"/>
      <c r="B55" s="227"/>
      <c r="C55" s="228"/>
      <c r="D55" s="227"/>
      <c r="E55" s="43" t="s">
        <v>20</v>
      </c>
      <c r="F55" s="44">
        <v>599903</v>
      </c>
      <c r="G55" s="44">
        <v>593619</v>
      </c>
      <c r="H55" s="44">
        <v>565087</v>
      </c>
      <c r="I55" s="44">
        <v>625060</v>
      </c>
      <c r="J55" s="44">
        <v>585581</v>
      </c>
      <c r="K55" s="44">
        <v>572637</v>
      </c>
      <c r="L55" s="44">
        <v>441065</v>
      </c>
    </row>
    <row r="56" spans="1:12" s="38" customFormat="1" ht="16.5" customHeight="1" x14ac:dyDescent="0.2">
      <c r="A56" s="227"/>
      <c r="B56" s="227"/>
      <c r="C56" s="228"/>
      <c r="D56" s="227"/>
      <c r="E56" s="43" t="s">
        <v>19</v>
      </c>
      <c r="F56" s="44">
        <v>500959</v>
      </c>
      <c r="G56" s="44">
        <v>509074</v>
      </c>
      <c r="H56" s="44">
        <v>454798</v>
      </c>
      <c r="I56" s="44">
        <v>576890</v>
      </c>
      <c r="J56" s="44">
        <v>525462</v>
      </c>
      <c r="K56" s="44">
        <v>530033</v>
      </c>
      <c r="L56" s="44">
        <v>496209</v>
      </c>
    </row>
    <row r="57" spans="1:12" s="38" customFormat="1" ht="16.5" customHeight="1" x14ac:dyDescent="0.2">
      <c r="A57" s="227"/>
      <c r="B57" s="227"/>
      <c r="C57" s="228"/>
      <c r="D57" s="227"/>
      <c r="E57" s="43" t="s">
        <v>18</v>
      </c>
      <c r="F57" s="44">
        <v>501381</v>
      </c>
      <c r="G57" s="44">
        <v>571180</v>
      </c>
      <c r="H57" s="44">
        <v>502126</v>
      </c>
      <c r="I57" s="44">
        <v>644953</v>
      </c>
      <c r="J57" s="44">
        <v>519247</v>
      </c>
      <c r="K57" s="44">
        <v>547553</v>
      </c>
      <c r="L57" s="44">
        <v>512888</v>
      </c>
    </row>
    <row r="58" spans="1:12" s="38" customFormat="1" ht="16.5" customHeight="1" x14ac:dyDescent="0.2">
      <c r="A58" s="227"/>
      <c r="B58" s="227"/>
      <c r="C58" s="228"/>
      <c r="D58" s="227"/>
      <c r="E58" s="43" t="s">
        <v>17</v>
      </c>
      <c r="F58" s="44">
        <v>350593</v>
      </c>
      <c r="G58" s="44">
        <v>486658</v>
      </c>
      <c r="H58" s="44">
        <v>454441</v>
      </c>
      <c r="I58" s="44">
        <v>533729</v>
      </c>
      <c r="J58" s="44">
        <v>551893</v>
      </c>
      <c r="K58" s="44">
        <v>569935</v>
      </c>
      <c r="L58" s="44">
        <v>582446</v>
      </c>
    </row>
    <row r="59" spans="1:12" s="38" customFormat="1" ht="16.5" customHeight="1" x14ac:dyDescent="0.2">
      <c r="A59" s="227"/>
      <c r="B59" s="227"/>
      <c r="C59" s="228"/>
      <c r="D59" s="227"/>
      <c r="E59" s="43" t="s">
        <v>16</v>
      </c>
      <c r="F59" s="44">
        <v>89516</v>
      </c>
      <c r="G59" s="44">
        <v>120166</v>
      </c>
      <c r="H59" s="44">
        <v>134320</v>
      </c>
      <c r="I59" s="44">
        <v>160621</v>
      </c>
      <c r="J59" s="44">
        <v>148838</v>
      </c>
      <c r="K59" s="44">
        <v>188870</v>
      </c>
      <c r="L59" s="44">
        <v>202749</v>
      </c>
    </row>
    <row r="60" spans="1:12" s="38" customFormat="1" ht="16.5" customHeight="1" x14ac:dyDescent="0.2">
      <c r="A60" s="227"/>
      <c r="B60" s="227"/>
      <c r="C60" s="228"/>
      <c r="D60" s="227"/>
      <c r="E60" s="43" t="s">
        <v>61</v>
      </c>
      <c r="F60" s="44">
        <v>55607</v>
      </c>
      <c r="G60" s="44">
        <v>95149</v>
      </c>
      <c r="H60" s="44">
        <v>85403</v>
      </c>
      <c r="I60" s="44">
        <v>98505</v>
      </c>
      <c r="J60" s="44">
        <v>129674</v>
      </c>
      <c r="K60" s="44">
        <v>152896</v>
      </c>
      <c r="L60" s="44">
        <v>175371</v>
      </c>
    </row>
    <row r="61" spans="1:12" s="38" customFormat="1" ht="16.5" customHeight="1" x14ac:dyDescent="0.2">
      <c r="A61" s="227"/>
      <c r="B61" s="227"/>
      <c r="C61" s="228"/>
      <c r="D61" s="227" t="s">
        <v>63</v>
      </c>
      <c r="E61" s="41" t="s">
        <v>60</v>
      </c>
      <c r="F61" s="42">
        <v>26129641</v>
      </c>
      <c r="G61" s="42">
        <v>26073584</v>
      </c>
      <c r="H61" s="42">
        <v>26464141</v>
      </c>
      <c r="I61" s="42">
        <v>26217889</v>
      </c>
      <c r="J61" s="42">
        <v>26580681</v>
      </c>
      <c r="K61" s="42">
        <v>26650314</v>
      </c>
      <c r="L61" s="42">
        <v>26959316</v>
      </c>
    </row>
    <row r="62" spans="1:12" s="38" customFormat="1" ht="16.5" customHeight="1" x14ac:dyDescent="0.2">
      <c r="A62" s="227"/>
      <c r="B62" s="227"/>
      <c r="C62" s="228"/>
      <c r="D62" s="227"/>
      <c r="E62" s="43" t="s">
        <v>20</v>
      </c>
      <c r="F62" s="44">
        <v>4176611</v>
      </c>
      <c r="G62" s="44">
        <v>4181870</v>
      </c>
      <c r="H62" s="44">
        <v>4195032</v>
      </c>
      <c r="I62" s="44">
        <v>4107599</v>
      </c>
      <c r="J62" s="44">
        <v>4106738</v>
      </c>
      <c r="K62" s="44">
        <v>4069150</v>
      </c>
      <c r="L62" s="44">
        <v>4144118</v>
      </c>
    </row>
    <row r="63" spans="1:12" s="38" customFormat="1" ht="16.5" customHeight="1" x14ac:dyDescent="0.2">
      <c r="A63" s="227"/>
      <c r="B63" s="227"/>
      <c r="C63" s="228"/>
      <c r="D63" s="227"/>
      <c r="E63" s="43" t="s">
        <v>19</v>
      </c>
      <c r="F63" s="44">
        <v>4410587</v>
      </c>
      <c r="G63" s="44">
        <v>4326077</v>
      </c>
      <c r="H63" s="44">
        <v>4326699</v>
      </c>
      <c r="I63" s="44">
        <v>4173020</v>
      </c>
      <c r="J63" s="44">
        <v>4210197</v>
      </c>
      <c r="K63" s="44">
        <v>4206277</v>
      </c>
      <c r="L63" s="44">
        <v>4246723</v>
      </c>
    </row>
    <row r="64" spans="1:12" s="38" customFormat="1" ht="16.5" customHeight="1" x14ac:dyDescent="0.2">
      <c r="A64" s="227"/>
      <c r="B64" s="227"/>
      <c r="C64" s="228"/>
      <c r="D64" s="227"/>
      <c r="E64" s="43" t="s">
        <v>18</v>
      </c>
      <c r="F64" s="44">
        <v>5036788</v>
      </c>
      <c r="G64" s="44">
        <v>4810231</v>
      </c>
      <c r="H64" s="44">
        <v>4821739</v>
      </c>
      <c r="I64" s="44">
        <v>4664428</v>
      </c>
      <c r="J64" s="44">
        <v>4570366</v>
      </c>
      <c r="K64" s="44">
        <v>4482312</v>
      </c>
      <c r="L64" s="44">
        <v>4455585</v>
      </c>
    </row>
    <row r="65" spans="1:12" s="38" customFormat="1" ht="16.5" customHeight="1" x14ac:dyDescent="0.2">
      <c r="A65" s="227"/>
      <c r="B65" s="227"/>
      <c r="C65" s="228"/>
      <c r="D65" s="227"/>
      <c r="E65" s="43" t="s">
        <v>17</v>
      </c>
      <c r="F65" s="44">
        <v>5046408</v>
      </c>
      <c r="G65" s="44">
        <v>5114162</v>
      </c>
      <c r="H65" s="44">
        <v>5190543</v>
      </c>
      <c r="I65" s="44">
        <v>5047430</v>
      </c>
      <c r="J65" s="44">
        <v>5140959</v>
      </c>
      <c r="K65" s="44">
        <v>5128675</v>
      </c>
      <c r="L65" s="44">
        <v>5015158</v>
      </c>
    </row>
    <row r="66" spans="1:12" s="38" customFormat="1" ht="16.5" customHeight="1" x14ac:dyDescent="0.2">
      <c r="A66" s="227"/>
      <c r="B66" s="227"/>
      <c r="C66" s="228"/>
      <c r="D66" s="227"/>
      <c r="E66" s="43" t="s">
        <v>16</v>
      </c>
      <c r="F66" s="44">
        <v>2112110</v>
      </c>
      <c r="G66" s="44">
        <v>2100356</v>
      </c>
      <c r="H66" s="44">
        <v>2137398</v>
      </c>
      <c r="I66" s="44">
        <v>2199666</v>
      </c>
      <c r="J66" s="44">
        <v>2306038</v>
      </c>
      <c r="K66" s="44">
        <v>2281165</v>
      </c>
      <c r="L66" s="44">
        <v>2370726</v>
      </c>
    </row>
    <row r="67" spans="1:12" s="38" customFormat="1" ht="16.5" customHeight="1" x14ac:dyDescent="0.2">
      <c r="A67" s="227"/>
      <c r="B67" s="227"/>
      <c r="C67" s="228"/>
      <c r="D67" s="227"/>
      <c r="E67" s="43" t="s">
        <v>61</v>
      </c>
      <c r="F67" s="44">
        <v>5347137</v>
      </c>
      <c r="G67" s="44">
        <v>5540888</v>
      </c>
      <c r="H67" s="44">
        <v>5792731</v>
      </c>
      <c r="I67" s="44">
        <v>6025746</v>
      </c>
      <c r="J67" s="44">
        <v>6246383</v>
      </c>
      <c r="K67" s="44">
        <v>6482736</v>
      </c>
      <c r="L67" s="44">
        <v>6727006</v>
      </c>
    </row>
    <row r="68" spans="1:12" s="38" customFormat="1" ht="16.5" customHeight="1" x14ac:dyDescent="0.2">
      <c r="A68" s="227"/>
      <c r="B68" s="227"/>
      <c r="C68" s="228"/>
      <c r="D68" s="229"/>
      <c r="E68" s="43" t="s">
        <v>19</v>
      </c>
      <c r="F68" s="44">
        <v>38297</v>
      </c>
      <c r="G68" s="44">
        <v>37616</v>
      </c>
      <c r="H68" s="44">
        <v>37348</v>
      </c>
      <c r="I68" s="44">
        <v>37323</v>
      </c>
      <c r="J68" s="44">
        <v>37590</v>
      </c>
      <c r="K68" s="44">
        <v>38010</v>
      </c>
      <c r="L68" s="44">
        <v>38613</v>
      </c>
    </row>
    <row r="69" spans="1:12" s="38" customFormat="1" ht="16.5" customHeight="1" x14ac:dyDescent="0.2">
      <c r="A69" s="227"/>
      <c r="B69" s="227"/>
      <c r="C69" s="228"/>
      <c r="D69" s="229"/>
      <c r="E69" s="43" t="s">
        <v>18</v>
      </c>
      <c r="F69" s="44">
        <v>53482</v>
      </c>
      <c r="G69" s="44">
        <v>54045</v>
      </c>
      <c r="H69" s="44">
        <v>53911</v>
      </c>
      <c r="I69" s="44">
        <v>51519</v>
      </c>
      <c r="J69" s="44">
        <v>53707</v>
      </c>
      <c r="K69" s="44">
        <v>49773</v>
      </c>
      <c r="L69" s="44">
        <v>46188</v>
      </c>
    </row>
    <row r="70" spans="1:12" s="38" customFormat="1" ht="16.5" customHeight="1" x14ac:dyDescent="0.2">
      <c r="A70" s="227"/>
      <c r="B70" s="227"/>
      <c r="C70" s="228"/>
      <c r="D70" s="229"/>
      <c r="E70" s="43" t="s">
        <v>17</v>
      </c>
      <c r="F70" s="44">
        <v>92068</v>
      </c>
      <c r="G70" s="44">
        <v>86083</v>
      </c>
      <c r="H70" s="44">
        <v>84677</v>
      </c>
      <c r="I70" s="44">
        <v>85076</v>
      </c>
      <c r="J70" s="44">
        <v>74149</v>
      </c>
      <c r="K70" s="44">
        <v>74021</v>
      </c>
      <c r="L70" s="44">
        <v>75658</v>
      </c>
    </row>
    <row r="71" spans="1:12" s="38" customFormat="1" ht="16.5" customHeight="1" x14ac:dyDescent="0.2">
      <c r="A71" s="227"/>
      <c r="B71" s="227"/>
      <c r="C71" s="228"/>
      <c r="D71" s="229"/>
      <c r="E71" s="43" t="s">
        <v>16</v>
      </c>
      <c r="F71" s="44">
        <v>37851</v>
      </c>
      <c r="G71" s="44">
        <v>40711</v>
      </c>
      <c r="H71" s="44">
        <v>39185</v>
      </c>
      <c r="I71" s="44">
        <v>37782</v>
      </c>
      <c r="J71" s="44">
        <v>43002</v>
      </c>
      <c r="K71" s="44">
        <v>43068</v>
      </c>
      <c r="L71" s="44">
        <v>41043</v>
      </c>
    </row>
    <row r="72" spans="1:12" s="38" customFormat="1" ht="16.5" customHeight="1" x14ac:dyDescent="0.2">
      <c r="A72" s="227"/>
      <c r="B72" s="227"/>
      <c r="C72" s="228"/>
      <c r="D72" s="229"/>
      <c r="E72" s="43" t="s">
        <v>61</v>
      </c>
      <c r="F72" s="44">
        <v>89926</v>
      </c>
      <c r="G72" s="44">
        <v>94033</v>
      </c>
      <c r="H72" s="44">
        <v>98270</v>
      </c>
      <c r="I72" s="44">
        <v>102495</v>
      </c>
      <c r="J72" s="44">
        <v>106737</v>
      </c>
      <c r="K72" s="44">
        <v>111164</v>
      </c>
      <c r="L72" s="44">
        <v>115338</v>
      </c>
    </row>
    <row r="73" spans="1:12" s="38" customFormat="1" ht="16.5" customHeight="1" x14ac:dyDescent="0.2">
      <c r="A73" s="227"/>
      <c r="B73" s="227"/>
      <c r="C73" s="228"/>
      <c r="D73" s="227" t="s">
        <v>62</v>
      </c>
      <c r="E73" s="41" t="s">
        <v>60</v>
      </c>
      <c r="F73" s="42">
        <v>50291</v>
      </c>
      <c r="G73" s="42">
        <v>45938</v>
      </c>
      <c r="H73" s="42">
        <v>42790</v>
      </c>
      <c r="I73" s="42">
        <v>52580</v>
      </c>
      <c r="J73" s="42">
        <v>41197</v>
      </c>
      <c r="K73" s="42">
        <v>45910</v>
      </c>
      <c r="L73" s="42">
        <v>35739</v>
      </c>
    </row>
    <row r="74" spans="1:12" s="38" customFormat="1" ht="16.5" customHeight="1" x14ac:dyDescent="0.2">
      <c r="A74" s="227"/>
      <c r="B74" s="227"/>
      <c r="C74" s="228"/>
      <c r="D74" s="227"/>
      <c r="E74" s="43" t="s">
        <v>20</v>
      </c>
      <c r="F74" s="44">
        <v>14474</v>
      </c>
      <c r="G74" s="44">
        <v>8319</v>
      </c>
      <c r="H74" s="44">
        <v>8792</v>
      </c>
      <c r="I74" s="44">
        <v>9625</v>
      </c>
      <c r="J74" s="44">
        <v>8801</v>
      </c>
      <c r="K74" s="44">
        <v>7964</v>
      </c>
      <c r="L74" s="44">
        <v>4878</v>
      </c>
    </row>
    <row r="75" spans="1:12" s="38" customFormat="1" ht="16.5" customHeight="1" x14ac:dyDescent="0.2">
      <c r="A75" s="227"/>
      <c r="B75" s="227"/>
      <c r="C75" s="228"/>
      <c r="D75" s="227"/>
      <c r="E75" s="43" t="s">
        <v>19</v>
      </c>
      <c r="F75" s="44">
        <v>9240</v>
      </c>
      <c r="G75" s="44">
        <v>9589</v>
      </c>
      <c r="H75" s="44">
        <v>6585</v>
      </c>
      <c r="I75" s="44">
        <v>10211</v>
      </c>
      <c r="J75" s="44">
        <v>5107</v>
      </c>
      <c r="K75" s="44">
        <v>6673</v>
      </c>
      <c r="L75" s="44">
        <v>2707</v>
      </c>
    </row>
    <row r="76" spans="1:12" s="38" customFormat="1" ht="16.5" customHeight="1" x14ac:dyDescent="0.2">
      <c r="A76" s="227"/>
      <c r="B76" s="227"/>
      <c r="C76" s="228"/>
      <c r="D76" s="227"/>
      <c r="E76" s="43" t="s">
        <v>18</v>
      </c>
      <c r="F76" s="44">
        <v>9975</v>
      </c>
      <c r="G76" s="44">
        <v>9233</v>
      </c>
      <c r="H76" s="44">
        <v>8166</v>
      </c>
      <c r="I76" s="44">
        <v>10448</v>
      </c>
      <c r="J76" s="44">
        <v>10519</v>
      </c>
      <c r="K76" s="44">
        <v>7411</v>
      </c>
      <c r="L76" s="44">
        <v>7426</v>
      </c>
    </row>
    <row r="77" spans="1:12" s="38" customFormat="1" ht="16.5" customHeight="1" x14ac:dyDescent="0.2">
      <c r="A77" s="227"/>
      <c r="B77" s="227"/>
      <c r="C77" s="228"/>
      <c r="D77" s="227"/>
      <c r="E77" s="43" t="s">
        <v>17</v>
      </c>
      <c r="F77" s="44">
        <v>11489</v>
      </c>
      <c r="G77" s="44">
        <v>11884</v>
      </c>
      <c r="H77" s="44">
        <v>10933</v>
      </c>
      <c r="I77" s="44">
        <v>13466</v>
      </c>
      <c r="J77" s="44">
        <v>8928</v>
      </c>
      <c r="K77" s="44">
        <v>13344</v>
      </c>
      <c r="L77" s="44">
        <v>12070</v>
      </c>
    </row>
    <row r="78" spans="1:12" s="38" customFormat="1" ht="16.5" customHeight="1" x14ac:dyDescent="0.2">
      <c r="A78" s="227"/>
      <c r="B78" s="227"/>
      <c r="C78" s="228"/>
      <c r="D78" s="227"/>
      <c r="E78" s="43" t="s">
        <v>16</v>
      </c>
      <c r="F78" s="44">
        <v>2142</v>
      </c>
      <c r="G78" s="44">
        <v>3243</v>
      </c>
      <c r="H78" s="44">
        <v>4465</v>
      </c>
      <c r="I78" s="44">
        <v>4624</v>
      </c>
      <c r="J78" s="44">
        <v>3753</v>
      </c>
      <c r="K78" s="44">
        <v>5015</v>
      </c>
      <c r="L78" s="44">
        <v>3970</v>
      </c>
    </row>
    <row r="79" spans="1:12" s="38" customFormat="1" ht="16.5" customHeight="1" x14ac:dyDescent="0.2">
      <c r="A79" s="227"/>
      <c r="B79" s="227"/>
      <c r="C79" s="228"/>
      <c r="D79" s="227"/>
      <c r="E79" s="43" t="s">
        <v>61</v>
      </c>
      <c r="F79" s="44">
        <v>2970</v>
      </c>
      <c r="G79" s="44">
        <v>3669</v>
      </c>
      <c r="H79" s="44">
        <v>3849</v>
      </c>
      <c r="I79" s="44">
        <v>4205</v>
      </c>
      <c r="J79" s="44">
        <v>4089</v>
      </c>
      <c r="K79" s="44">
        <v>5503</v>
      </c>
      <c r="L79" s="44">
        <v>4688</v>
      </c>
    </row>
    <row r="80" spans="1:12" s="38" customFormat="1" ht="16.5" customHeight="1" x14ac:dyDescent="0.2">
      <c r="A80" s="227"/>
      <c r="B80" s="227"/>
      <c r="C80" s="228"/>
      <c r="D80" s="227" t="s">
        <v>63</v>
      </c>
      <c r="E80" s="41" t="s">
        <v>60</v>
      </c>
      <c r="F80" s="42">
        <v>309382</v>
      </c>
      <c r="G80" s="42">
        <v>314675</v>
      </c>
      <c r="H80" s="42">
        <v>318607</v>
      </c>
      <c r="I80" s="42">
        <v>309344</v>
      </c>
      <c r="J80" s="42">
        <v>321296</v>
      </c>
      <c r="K80" s="42">
        <v>316886</v>
      </c>
      <c r="L80" s="42">
        <v>327221</v>
      </c>
    </row>
    <row r="81" spans="1:12" s="38" customFormat="1" ht="16.5" customHeight="1" x14ac:dyDescent="0.2">
      <c r="A81" s="227"/>
      <c r="B81" s="227"/>
      <c r="C81" s="228"/>
      <c r="D81" s="227"/>
      <c r="E81" s="43" t="s">
        <v>20</v>
      </c>
      <c r="F81" s="44">
        <v>33575</v>
      </c>
      <c r="G81" s="44">
        <v>39806</v>
      </c>
      <c r="H81" s="44">
        <v>39215</v>
      </c>
      <c r="I81" s="44">
        <v>38104</v>
      </c>
      <c r="J81" s="44">
        <v>38507</v>
      </c>
      <c r="K81" s="44">
        <v>38796</v>
      </c>
      <c r="L81" s="44">
        <v>41242</v>
      </c>
    </row>
    <row r="82" spans="1:12" s="38" customFormat="1" ht="16.5" customHeight="1" x14ac:dyDescent="0.2">
      <c r="A82" s="227"/>
      <c r="B82" s="227"/>
      <c r="C82" s="228"/>
      <c r="D82" s="227"/>
      <c r="E82" s="43" t="s">
        <v>19</v>
      </c>
      <c r="F82" s="44">
        <v>29057</v>
      </c>
      <c r="G82" s="44">
        <v>28027</v>
      </c>
      <c r="H82" s="44">
        <v>30763</v>
      </c>
      <c r="I82" s="44">
        <v>27112</v>
      </c>
      <c r="J82" s="44">
        <v>32483</v>
      </c>
      <c r="K82" s="44">
        <v>31337</v>
      </c>
      <c r="L82" s="44">
        <v>35906</v>
      </c>
    </row>
    <row r="83" spans="1:12" s="38" customFormat="1" ht="16.5" customHeight="1" x14ac:dyDescent="0.2">
      <c r="A83" s="227"/>
      <c r="B83" s="227"/>
      <c r="C83" s="228"/>
      <c r="D83" s="227"/>
      <c r="E83" s="43" t="s">
        <v>18</v>
      </c>
      <c r="F83" s="44">
        <v>43507</v>
      </c>
      <c r="G83" s="44">
        <v>44812</v>
      </c>
      <c r="H83" s="44">
        <v>45745</v>
      </c>
      <c r="I83" s="44">
        <v>41070</v>
      </c>
      <c r="J83" s="44">
        <v>43188</v>
      </c>
      <c r="K83" s="44">
        <v>42362</v>
      </c>
      <c r="L83" s="44">
        <v>38763</v>
      </c>
    </row>
    <row r="84" spans="1:12" s="38" customFormat="1" ht="16.5" customHeight="1" x14ac:dyDescent="0.2">
      <c r="A84" s="227"/>
      <c r="B84" s="227"/>
      <c r="C84" s="228"/>
      <c r="D84" s="227"/>
      <c r="E84" s="43" t="s">
        <v>17</v>
      </c>
      <c r="F84" s="44">
        <v>80579</v>
      </c>
      <c r="G84" s="44">
        <v>74199</v>
      </c>
      <c r="H84" s="44">
        <v>73744</v>
      </c>
      <c r="I84" s="44">
        <v>71610</v>
      </c>
      <c r="J84" s="44">
        <v>65220</v>
      </c>
      <c r="K84" s="44">
        <v>60677</v>
      </c>
      <c r="L84" s="44">
        <v>63588</v>
      </c>
    </row>
    <row r="85" spans="1:12" s="38" customFormat="1" ht="16.5" customHeight="1" x14ac:dyDescent="0.2">
      <c r="A85" s="227"/>
      <c r="B85" s="227"/>
      <c r="C85" s="228"/>
      <c r="D85" s="227"/>
      <c r="E85" s="43" t="s">
        <v>16</v>
      </c>
      <c r="F85" s="44">
        <v>35709</v>
      </c>
      <c r="G85" s="44">
        <v>37467</v>
      </c>
      <c r="H85" s="44">
        <v>34719</v>
      </c>
      <c r="I85" s="44">
        <v>33159</v>
      </c>
      <c r="J85" s="44">
        <v>39250</v>
      </c>
      <c r="K85" s="44">
        <v>38053</v>
      </c>
      <c r="L85" s="44">
        <v>37072</v>
      </c>
    </row>
    <row r="86" spans="1:12" s="38" customFormat="1" ht="16.5" customHeight="1" x14ac:dyDescent="0.2">
      <c r="A86" s="231"/>
      <c r="B86" s="231"/>
      <c r="C86" s="228"/>
      <c r="D86" s="227"/>
      <c r="E86" s="43" t="s">
        <v>61</v>
      </c>
      <c r="F86" s="44">
        <v>86956</v>
      </c>
      <c r="G86" s="44">
        <v>90364</v>
      </c>
      <c r="H86" s="44">
        <v>94421</v>
      </c>
      <c r="I86" s="44">
        <v>98290</v>
      </c>
      <c r="J86" s="44">
        <v>102648</v>
      </c>
      <c r="K86" s="44">
        <v>105661</v>
      </c>
      <c r="L86" s="44">
        <v>110650</v>
      </c>
    </row>
    <row r="87" spans="1:12" s="38" customFormat="1" ht="16.5" customHeight="1" x14ac:dyDescent="0.2">
      <c r="A87" s="230" t="s">
        <v>53</v>
      </c>
      <c r="B87" s="230" t="s">
        <v>53</v>
      </c>
      <c r="C87" s="228" t="s">
        <v>8</v>
      </c>
      <c r="D87" s="229" t="s">
        <v>9</v>
      </c>
      <c r="E87" s="41" t="s">
        <v>60</v>
      </c>
      <c r="F87" s="42">
        <v>172544</v>
      </c>
      <c r="G87" s="42">
        <v>172814</v>
      </c>
      <c r="H87" s="42">
        <v>173028</v>
      </c>
      <c r="I87" s="42">
        <v>173097</v>
      </c>
      <c r="J87" s="42">
        <v>173184</v>
      </c>
      <c r="K87" s="42">
        <v>173164</v>
      </c>
      <c r="L87" s="42">
        <v>173061</v>
      </c>
    </row>
    <row r="88" spans="1:12" s="38" customFormat="1" ht="16.5" customHeight="1" x14ac:dyDescent="0.2">
      <c r="A88" s="227"/>
      <c r="B88" s="227"/>
      <c r="C88" s="228"/>
      <c r="D88" s="229"/>
      <c r="E88" s="43" t="s">
        <v>20</v>
      </c>
      <c r="F88" s="44">
        <v>25347</v>
      </c>
      <c r="G88" s="44">
        <v>25366</v>
      </c>
      <c r="H88" s="44">
        <v>25294</v>
      </c>
      <c r="I88" s="44">
        <v>25153</v>
      </c>
      <c r="J88" s="44">
        <v>24941</v>
      </c>
      <c r="K88" s="44">
        <v>24654</v>
      </c>
      <c r="L88" s="44">
        <v>24312</v>
      </c>
    </row>
    <row r="89" spans="1:12" s="38" customFormat="1" ht="16.5" customHeight="1" x14ac:dyDescent="0.2">
      <c r="A89" s="227"/>
      <c r="B89" s="227"/>
      <c r="C89" s="228"/>
      <c r="D89" s="229"/>
      <c r="E89" s="43" t="s">
        <v>19</v>
      </c>
      <c r="F89" s="44">
        <v>19702</v>
      </c>
      <c r="G89" s="44">
        <v>19406</v>
      </c>
      <c r="H89" s="44">
        <v>19332</v>
      </c>
      <c r="I89" s="44">
        <v>19328</v>
      </c>
      <c r="J89" s="44">
        <v>19466</v>
      </c>
      <c r="K89" s="44">
        <v>19668</v>
      </c>
      <c r="L89" s="44">
        <v>19964</v>
      </c>
    </row>
    <row r="90" spans="1:12" s="38" customFormat="1" ht="16.5" customHeight="1" x14ac:dyDescent="0.2">
      <c r="A90" s="227"/>
      <c r="B90" s="227"/>
      <c r="C90" s="228"/>
      <c r="D90" s="229"/>
      <c r="E90" s="43" t="s">
        <v>18</v>
      </c>
      <c r="F90" s="44">
        <v>25486</v>
      </c>
      <c r="G90" s="44">
        <v>25296</v>
      </c>
      <c r="H90" s="44">
        <v>26207</v>
      </c>
      <c r="I90" s="44">
        <v>25600</v>
      </c>
      <c r="J90" s="44">
        <v>25704</v>
      </c>
      <c r="K90" s="44">
        <v>23102</v>
      </c>
      <c r="L90" s="44">
        <v>20870</v>
      </c>
    </row>
    <row r="91" spans="1:12" s="38" customFormat="1" ht="16.5" customHeight="1" x14ac:dyDescent="0.2">
      <c r="A91" s="227"/>
      <c r="B91" s="227"/>
      <c r="C91" s="228"/>
      <c r="D91" s="229"/>
      <c r="E91" s="43" t="s">
        <v>17</v>
      </c>
      <c r="F91" s="44">
        <v>42928</v>
      </c>
      <c r="G91" s="44">
        <v>41460</v>
      </c>
      <c r="H91" s="44">
        <v>39915</v>
      </c>
      <c r="I91" s="44">
        <v>39729</v>
      </c>
      <c r="J91" s="44">
        <v>35278</v>
      </c>
      <c r="K91" s="44">
        <v>35420</v>
      </c>
      <c r="L91" s="44">
        <v>37872</v>
      </c>
    </row>
    <row r="92" spans="1:12" s="38" customFormat="1" ht="16.5" customHeight="1" x14ac:dyDescent="0.2">
      <c r="A92" s="227"/>
      <c r="B92" s="227"/>
      <c r="C92" s="228"/>
      <c r="D92" s="229"/>
      <c r="E92" s="43" t="s">
        <v>16</v>
      </c>
      <c r="F92" s="44">
        <v>18590</v>
      </c>
      <c r="G92" s="44">
        <v>18963</v>
      </c>
      <c r="H92" s="44">
        <v>18090</v>
      </c>
      <c r="I92" s="44">
        <v>17252</v>
      </c>
      <c r="J92" s="44">
        <v>19962</v>
      </c>
      <c r="K92" s="44">
        <v>20550</v>
      </c>
      <c r="L92" s="44">
        <v>18510</v>
      </c>
    </row>
    <row r="93" spans="1:12" s="38" customFormat="1" ht="16.5" customHeight="1" x14ac:dyDescent="0.2">
      <c r="A93" s="227"/>
      <c r="B93" s="227"/>
      <c r="C93" s="228"/>
      <c r="D93" s="229"/>
      <c r="E93" s="43" t="s">
        <v>61</v>
      </c>
      <c r="F93" s="44">
        <v>40491</v>
      </c>
      <c r="G93" s="44">
        <v>42323</v>
      </c>
      <c r="H93" s="44">
        <v>44190</v>
      </c>
      <c r="I93" s="44">
        <v>46034</v>
      </c>
      <c r="J93" s="44">
        <v>47833</v>
      </c>
      <c r="K93" s="44">
        <v>49770</v>
      </c>
      <c r="L93" s="44">
        <v>51533</v>
      </c>
    </row>
    <row r="94" spans="1:12" s="38" customFormat="1" ht="16.5" customHeight="1" x14ac:dyDescent="0.2">
      <c r="A94" s="227"/>
      <c r="B94" s="227"/>
      <c r="C94" s="228"/>
      <c r="D94" s="227" t="s">
        <v>62</v>
      </c>
      <c r="E94" s="41" t="s">
        <v>60</v>
      </c>
      <c r="F94" s="42">
        <v>22645</v>
      </c>
      <c r="G94" s="42">
        <v>22327</v>
      </c>
      <c r="H94" s="42">
        <v>22966</v>
      </c>
      <c r="I94" s="42">
        <v>25463</v>
      </c>
      <c r="J94" s="42">
        <v>19496</v>
      </c>
      <c r="K94" s="42">
        <v>19395</v>
      </c>
      <c r="L94" s="42">
        <v>15984</v>
      </c>
    </row>
    <row r="95" spans="1:12" s="38" customFormat="1" ht="16.5" customHeight="1" x14ac:dyDescent="0.2">
      <c r="A95" s="227"/>
      <c r="B95" s="227"/>
      <c r="C95" s="228"/>
      <c r="D95" s="227"/>
      <c r="E95" s="43" t="s">
        <v>20</v>
      </c>
      <c r="F95" s="44">
        <v>7290</v>
      </c>
      <c r="G95" s="44">
        <v>4181</v>
      </c>
      <c r="H95" s="44">
        <v>4747</v>
      </c>
      <c r="I95" s="44">
        <v>5798</v>
      </c>
      <c r="J95" s="44">
        <v>6015</v>
      </c>
      <c r="K95" s="44">
        <v>3637</v>
      </c>
      <c r="L95" s="44">
        <v>1964</v>
      </c>
    </row>
    <row r="96" spans="1:12" s="38" customFormat="1" ht="16.5" customHeight="1" x14ac:dyDescent="0.2">
      <c r="A96" s="227"/>
      <c r="B96" s="227"/>
      <c r="C96" s="228"/>
      <c r="D96" s="227"/>
      <c r="E96" s="43" t="s">
        <v>19</v>
      </c>
      <c r="F96" s="44">
        <v>3925</v>
      </c>
      <c r="G96" s="44">
        <v>4804</v>
      </c>
      <c r="H96" s="44">
        <v>3138</v>
      </c>
      <c r="I96" s="44">
        <v>4999</v>
      </c>
      <c r="J96" s="44">
        <v>2886</v>
      </c>
      <c r="K96" s="44">
        <v>2604</v>
      </c>
      <c r="L96" s="44">
        <v>741</v>
      </c>
    </row>
    <row r="97" spans="1:12" s="38" customFormat="1" ht="16.5" customHeight="1" x14ac:dyDescent="0.2">
      <c r="A97" s="227"/>
      <c r="B97" s="227"/>
      <c r="C97" s="228"/>
      <c r="D97" s="227"/>
      <c r="E97" s="43" t="s">
        <v>18</v>
      </c>
      <c r="F97" s="44">
        <v>3715</v>
      </c>
      <c r="G97" s="44">
        <v>3224</v>
      </c>
      <c r="H97" s="44">
        <v>4014</v>
      </c>
      <c r="I97" s="44">
        <v>4040</v>
      </c>
      <c r="J97" s="44">
        <v>3839</v>
      </c>
      <c r="K97" s="44">
        <v>2999</v>
      </c>
      <c r="L97" s="44">
        <v>2539</v>
      </c>
    </row>
    <row r="98" spans="1:12" s="38" customFormat="1" ht="16.5" customHeight="1" x14ac:dyDescent="0.2">
      <c r="A98" s="227"/>
      <c r="B98" s="227"/>
      <c r="C98" s="228"/>
      <c r="D98" s="227"/>
      <c r="E98" s="43" t="s">
        <v>17</v>
      </c>
      <c r="F98" s="44">
        <v>4886</v>
      </c>
      <c r="G98" s="44">
        <v>5802</v>
      </c>
      <c r="H98" s="44">
        <v>6333</v>
      </c>
      <c r="I98" s="44">
        <v>6374</v>
      </c>
      <c r="J98" s="44">
        <v>3491</v>
      </c>
      <c r="K98" s="44">
        <v>5348</v>
      </c>
      <c r="L98" s="44">
        <v>6280</v>
      </c>
    </row>
    <row r="99" spans="1:12" s="38" customFormat="1" ht="16.5" customHeight="1" x14ac:dyDescent="0.2">
      <c r="A99" s="227"/>
      <c r="B99" s="227"/>
      <c r="C99" s="228"/>
      <c r="D99" s="227"/>
      <c r="E99" s="43" t="s">
        <v>16</v>
      </c>
      <c r="F99" s="44">
        <v>941</v>
      </c>
      <c r="G99" s="44">
        <v>2075</v>
      </c>
      <c r="H99" s="44">
        <v>2577</v>
      </c>
      <c r="I99" s="44">
        <v>1970</v>
      </c>
      <c r="J99" s="44">
        <v>1863</v>
      </c>
      <c r="K99" s="44">
        <v>1605</v>
      </c>
      <c r="L99" s="44">
        <v>1705</v>
      </c>
    </row>
    <row r="100" spans="1:12" s="38" customFormat="1" ht="16.5" customHeight="1" x14ac:dyDescent="0.2">
      <c r="A100" s="227"/>
      <c r="B100" s="227"/>
      <c r="C100" s="228"/>
      <c r="D100" s="227"/>
      <c r="E100" s="43" t="s">
        <v>61</v>
      </c>
      <c r="F100" s="44">
        <v>1888</v>
      </c>
      <c r="G100" s="44">
        <v>2240</v>
      </c>
      <c r="H100" s="44">
        <v>2157</v>
      </c>
      <c r="I100" s="44">
        <v>2282</v>
      </c>
      <c r="J100" s="44">
        <v>1404</v>
      </c>
      <c r="K100" s="44">
        <v>3202</v>
      </c>
      <c r="L100" s="44">
        <v>2756</v>
      </c>
    </row>
    <row r="101" spans="1:12" s="38" customFormat="1" ht="16.5" customHeight="1" x14ac:dyDescent="0.2">
      <c r="A101" s="227"/>
      <c r="B101" s="227"/>
      <c r="C101" s="228"/>
      <c r="D101" s="227" t="s">
        <v>63</v>
      </c>
      <c r="E101" s="41" t="s">
        <v>60</v>
      </c>
      <c r="F101" s="42">
        <v>149899</v>
      </c>
      <c r="G101" s="42">
        <v>150487</v>
      </c>
      <c r="H101" s="42">
        <v>150062</v>
      </c>
      <c r="I101" s="42">
        <v>147634</v>
      </c>
      <c r="J101" s="42">
        <v>153688</v>
      </c>
      <c r="K101" s="42">
        <v>153769</v>
      </c>
      <c r="L101" s="42">
        <v>157077</v>
      </c>
    </row>
    <row r="102" spans="1:12" s="38" customFormat="1" ht="16.5" customHeight="1" x14ac:dyDescent="0.2">
      <c r="A102" s="227"/>
      <c r="B102" s="227"/>
      <c r="C102" s="228"/>
      <c r="D102" s="227"/>
      <c r="E102" s="43" t="s">
        <v>20</v>
      </c>
      <c r="F102" s="44">
        <v>18057</v>
      </c>
      <c r="G102" s="44">
        <v>21185</v>
      </c>
      <c r="H102" s="44">
        <v>20547</v>
      </c>
      <c r="I102" s="44">
        <v>19355</v>
      </c>
      <c r="J102" s="44">
        <v>18926</v>
      </c>
      <c r="K102" s="44">
        <v>21017</v>
      </c>
      <c r="L102" s="44">
        <v>22348</v>
      </c>
    </row>
    <row r="103" spans="1:12" s="38" customFormat="1" ht="16.5" customHeight="1" x14ac:dyDescent="0.2">
      <c r="A103" s="227"/>
      <c r="B103" s="227"/>
      <c r="C103" s="228"/>
      <c r="D103" s="227"/>
      <c r="E103" s="43" t="s">
        <v>19</v>
      </c>
      <c r="F103" s="44">
        <v>15777</v>
      </c>
      <c r="G103" s="44">
        <v>14602</v>
      </c>
      <c r="H103" s="44">
        <v>16194</v>
      </c>
      <c r="I103" s="44">
        <v>14329</v>
      </c>
      <c r="J103" s="44">
        <v>16580</v>
      </c>
      <c r="K103" s="44">
        <v>17064</v>
      </c>
      <c r="L103" s="44">
        <v>19223</v>
      </c>
    </row>
    <row r="104" spans="1:12" s="38" customFormat="1" ht="16.5" customHeight="1" x14ac:dyDescent="0.2">
      <c r="A104" s="227"/>
      <c r="B104" s="227"/>
      <c r="C104" s="228"/>
      <c r="D104" s="227"/>
      <c r="E104" s="43" t="s">
        <v>18</v>
      </c>
      <c r="F104" s="44">
        <v>21771</v>
      </c>
      <c r="G104" s="44">
        <v>22072</v>
      </c>
      <c r="H104" s="44">
        <v>22193</v>
      </c>
      <c r="I104" s="44">
        <v>21560</v>
      </c>
      <c r="J104" s="44">
        <v>21865</v>
      </c>
      <c r="K104" s="44">
        <v>20103</v>
      </c>
      <c r="L104" s="44">
        <v>18331</v>
      </c>
    </row>
    <row r="105" spans="1:12" s="38" customFormat="1" ht="16.5" customHeight="1" x14ac:dyDescent="0.2">
      <c r="A105" s="227"/>
      <c r="B105" s="227"/>
      <c r="C105" s="228"/>
      <c r="D105" s="227"/>
      <c r="E105" s="43" t="s">
        <v>17</v>
      </c>
      <c r="F105" s="44">
        <v>38042</v>
      </c>
      <c r="G105" s="44">
        <v>35658</v>
      </c>
      <c r="H105" s="44">
        <v>33583</v>
      </c>
      <c r="I105" s="44">
        <v>33356</v>
      </c>
      <c r="J105" s="44">
        <v>31787</v>
      </c>
      <c r="K105" s="44">
        <v>30071</v>
      </c>
      <c r="L105" s="44">
        <v>31593</v>
      </c>
    </row>
    <row r="106" spans="1:12" s="38" customFormat="1" ht="16.5" customHeight="1" x14ac:dyDescent="0.2">
      <c r="A106" s="227"/>
      <c r="B106" s="227"/>
      <c r="C106" s="228"/>
      <c r="D106" s="227"/>
      <c r="E106" s="43" t="s">
        <v>16</v>
      </c>
      <c r="F106" s="44">
        <v>17649</v>
      </c>
      <c r="G106" s="44">
        <v>16888</v>
      </c>
      <c r="H106" s="44">
        <v>15513</v>
      </c>
      <c r="I106" s="44">
        <v>15282</v>
      </c>
      <c r="J106" s="44">
        <v>18099</v>
      </c>
      <c r="K106" s="44">
        <v>18945</v>
      </c>
      <c r="L106" s="44">
        <v>16805</v>
      </c>
    </row>
    <row r="107" spans="1:12" s="38" customFormat="1" ht="16.5" customHeight="1" x14ac:dyDescent="0.2">
      <c r="A107" s="227"/>
      <c r="B107" s="227"/>
      <c r="C107" s="228"/>
      <c r="D107" s="227"/>
      <c r="E107" s="43" t="s">
        <v>61</v>
      </c>
      <c r="F107" s="44">
        <v>38603</v>
      </c>
      <c r="G107" s="44">
        <v>40083</v>
      </c>
      <c r="H107" s="44">
        <v>42033</v>
      </c>
      <c r="I107" s="44">
        <v>43752</v>
      </c>
      <c r="J107" s="44">
        <v>46429</v>
      </c>
      <c r="K107" s="44">
        <v>46568</v>
      </c>
      <c r="L107" s="44">
        <v>48777</v>
      </c>
    </row>
    <row r="108" spans="1:12" s="38" customFormat="1" ht="16.5" customHeight="1" x14ac:dyDescent="0.2">
      <c r="A108" s="227"/>
      <c r="B108" s="227"/>
      <c r="C108" s="228" t="s">
        <v>7</v>
      </c>
      <c r="D108" s="229" t="s">
        <v>9</v>
      </c>
      <c r="E108" s="41" t="s">
        <v>60</v>
      </c>
      <c r="F108" s="42">
        <v>187129</v>
      </c>
      <c r="G108" s="42">
        <v>187799</v>
      </c>
      <c r="H108" s="42">
        <v>188369</v>
      </c>
      <c r="I108" s="42">
        <v>188827</v>
      </c>
      <c r="J108" s="42">
        <v>189309</v>
      </c>
      <c r="K108" s="42">
        <v>189632</v>
      </c>
      <c r="L108" s="42">
        <v>189899</v>
      </c>
    </row>
    <row r="109" spans="1:12" s="38" customFormat="1" ht="16.5" customHeight="1" x14ac:dyDescent="0.2">
      <c r="A109" s="227"/>
      <c r="B109" s="227"/>
      <c r="C109" s="228"/>
      <c r="D109" s="229"/>
      <c r="E109" s="43" t="s">
        <v>20</v>
      </c>
      <c r="F109" s="44">
        <v>22702</v>
      </c>
      <c r="G109" s="44">
        <v>22759</v>
      </c>
      <c r="H109" s="44">
        <v>22713</v>
      </c>
      <c r="I109" s="44">
        <v>22576</v>
      </c>
      <c r="J109" s="44">
        <v>22367</v>
      </c>
      <c r="K109" s="44">
        <v>22106</v>
      </c>
      <c r="L109" s="44">
        <v>21808</v>
      </c>
    </row>
    <row r="110" spans="1:12" s="38" customFormat="1" ht="16.5" customHeight="1" x14ac:dyDescent="0.2">
      <c r="A110" s="227"/>
      <c r="B110" s="227"/>
      <c r="C110" s="228"/>
      <c r="D110" s="229"/>
      <c r="E110" s="43" t="s">
        <v>19</v>
      </c>
      <c r="F110" s="44">
        <v>18595</v>
      </c>
      <c r="G110" s="44">
        <v>18210</v>
      </c>
      <c r="H110" s="44">
        <v>18016</v>
      </c>
      <c r="I110" s="44">
        <v>17995</v>
      </c>
      <c r="J110" s="44">
        <v>18124</v>
      </c>
      <c r="K110" s="44">
        <v>18342</v>
      </c>
      <c r="L110" s="44">
        <v>18649</v>
      </c>
    </row>
    <row r="111" spans="1:12" s="38" customFormat="1" ht="16.5" customHeight="1" x14ac:dyDescent="0.2">
      <c r="A111" s="227"/>
      <c r="B111" s="227"/>
      <c r="C111" s="228"/>
      <c r="D111" s="229"/>
      <c r="E111" s="43" t="s">
        <v>18</v>
      </c>
      <c r="F111" s="44">
        <v>27997</v>
      </c>
      <c r="G111" s="44">
        <v>28749</v>
      </c>
      <c r="H111" s="44">
        <v>27704</v>
      </c>
      <c r="I111" s="44">
        <v>25918</v>
      </c>
      <c r="J111" s="44">
        <v>28003</v>
      </c>
      <c r="K111" s="44">
        <v>26671</v>
      </c>
      <c r="L111" s="44">
        <v>25318</v>
      </c>
    </row>
    <row r="112" spans="1:12" s="38" customFormat="1" ht="16.5" customHeight="1" x14ac:dyDescent="0.2">
      <c r="A112" s="227"/>
      <c r="B112" s="227"/>
      <c r="C112" s="228"/>
      <c r="D112" s="229"/>
      <c r="E112" s="43" t="s">
        <v>17</v>
      </c>
      <c r="F112" s="44">
        <v>49140</v>
      </c>
      <c r="G112" s="44">
        <v>44623</v>
      </c>
      <c r="H112" s="44">
        <v>44761</v>
      </c>
      <c r="I112" s="44">
        <v>45347</v>
      </c>
      <c r="J112" s="44">
        <v>38871</v>
      </c>
      <c r="K112" s="44">
        <v>38601</v>
      </c>
      <c r="L112" s="44">
        <v>37786</v>
      </c>
    </row>
    <row r="113" spans="1:12" s="38" customFormat="1" ht="16.5" customHeight="1" x14ac:dyDescent="0.2">
      <c r="A113" s="227"/>
      <c r="B113" s="227"/>
      <c r="C113" s="228"/>
      <c r="D113" s="229"/>
      <c r="E113" s="43" t="s">
        <v>16</v>
      </c>
      <c r="F113" s="44">
        <v>19261</v>
      </c>
      <c r="G113" s="44">
        <v>21748</v>
      </c>
      <c r="H113" s="44">
        <v>21095</v>
      </c>
      <c r="I113" s="44">
        <v>20530</v>
      </c>
      <c r="J113" s="44">
        <v>23040</v>
      </c>
      <c r="K113" s="44">
        <v>22518</v>
      </c>
      <c r="L113" s="44">
        <v>22533</v>
      </c>
    </row>
    <row r="114" spans="1:12" s="38" customFormat="1" ht="16.5" customHeight="1" x14ac:dyDescent="0.2">
      <c r="A114" s="227"/>
      <c r="B114" s="227"/>
      <c r="C114" s="228"/>
      <c r="D114" s="229"/>
      <c r="E114" s="43" t="s">
        <v>61</v>
      </c>
      <c r="F114" s="44">
        <v>49435</v>
      </c>
      <c r="G114" s="44">
        <v>51710</v>
      </c>
      <c r="H114" s="44">
        <v>54080</v>
      </c>
      <c r="I114" s="44">
        <v>56461</v>
      </c>
      <c r="J114" s="44">
        <v>58904</v>
      </c>
      <c r="K114" s="44">
        <v>61394</v>
      </c>
      <c r="L114" s="44">
        <v>63805</v>
      </c>
    </row>
    <row r="115" spans="1:12" s="38" customFormat="1" ht="16.5" customHeight="1" x14ac:dyDescent="0.2">
      <c r="A115" s="227"/>
      <c r="B115" s="227"/>
      <c r="C115" s="228"/>
      <c r="D115" s="227" t="s">
        <v>62</v>
      </c>
      <c r="E115" s="41" t="s">
        <v>60</v>
      </c>
      <c r="F115" s="42">
        <v>27646</v>
      </c>
      <c r="G115" s="42">
        <v>23612</v>
      </c>
      <c r="H115" s="42">
        <v>19824</v>
      </c>
      <c r="I115" s="42">
        <v>27117</v>
      </c>
      <c r="J115" s="42">
        <v>21701</v>
      </c>
      <c r="K115" s="42">
        <v>26515</v>
      </c>
      <c r="L115" s="42">
        <v>19755</v>
      </c>
    </row>
    <row r="116" spans="1:12" s="38" customFormat="1" ht="16.5" customHeight="1" x14ac:dyDescent="0.2">
      <c r="A116" s="227"/>
      <c r="B116" s="227"/>
      <c r="C116" s="228"/>
      <c r="D116" s="227"/>
      <c r="E116" s="43" t="s">
        <v>20</v>
      </c>
      <c r="F116" s="44">
        <v>7184</v>
      </c>
      <c r="G116" s="44">
        <v>4139</v>
      </c>
      <c r="H116" s="44">
        <v>4045</v>
      </c>
      <c r="I116" s="44">
        <v>3827</v>
      </c>
      <c r="J116" s="44">
        <v>2786</v>
      </c>
      <c r="K116" s="44">
        <v>4327</v>
      </c>
      <c r="L116" s="44">
        <v>2913</v>
      </c>
    </row>
    <row r="117" spans="1:12" s="38" customFormat="1" ht="16.5" customHeight="1" x14ac:dyDescent="0.2">
      <c r="A117" s="227"/>
      <c r="B117" s="227"/>
      <c r="C117" s="228"/>
      <c r="D117" s="227"/>
      <c r="E117" s="43" t="s">
        <v>19</v>
      </c>
      <c r="F117" s="44">
        <v>5315</v>
      </c>
      <c r="G117" s="44">
        <v>4785</v>
      </c>
      <c r="H117" s="44">
        <v>3447</v>
      </c>
      <c r="I117" s="44">
        <v>5212</v>
      </c>
      <c r="J117" s="44">
        <v>2222</v>
      </c>
      <c r="K117" s="44">
        <v>4069</v>
      </c>
      <c r="L117" s="44">
        <v>1966</v>
      </c>
    </row>
    <row r="118" spans="1:12" s="38" customFormat="1" ht="16.5" customHeight="1" x14ac:dyDescent="0.2">
      <c r="A118" s="227"/>
      <c r="B118" s="227"/>
      <c r="C118" s="228"/>
      <c r="D118" s="227"/>
      <c r="E118" s="43" t="s">
        <v>18</v>
      </c>
      <c r="F118" s="44">
        <v>6261</v>
      </c>
      <c r="G118" s="44">
        <v>6009</v>
      </c>
      <c r="H118" s="44">
        <v>4152</v>
      </c>
      <c r="I118" s="44">
        <v>6408</v>
      </c>
      <c r="J118" s="44">
        <v>6681</v>
      </c>
      <c r="K118" s="44">
        <v>4412</v>
      </c>
      <c r="L118" s="44">
        <v>4887</v>
      </c>
    </row>
    <row r="119" spans="1:12" s="38" customFormat="1" ht="16.5" customHeight="1" x14ac:dyDescent="0.2">
      <c r="A119" s="227"/>
      <c r="B119" s="227"/>
      <c r="C119" s="228"/>
      <c r="D119" s="227"/>
      <c r="E119" s="43" t="s">
        <v>17</v>
      </c>
      <c r="F119" s="44">
        <v>6602</v>
      </c>
      <c r="G119" s="44">
        <v>6082</v>
      </c>
      <c r="H119" s="44">
        <v>4600</v>
      </c>
      <c r="I119" s="44">
        <v>7093</v>
      </c>
      <c r="J119" s="44">
        <v>5438</v>
      </c>
      <c r="K119" s="44">
        <v>7995</v>
      </c>
      <c r="L119" s="44">
        <v>5790</v>
      </c>
    </row>
    <row r="120" spans="1:12" s="38" customFormat="1" ht="16.5" customHeight="1" x14ac:dyDescent="0.2">
      <c r="A120" s="227"/>
      <c r="B120" s="227"/>
      <c r="C120" s="228"/>
      <c r="D120" s="227"/>
      <c r="E120" s="43" t="s">
        <v>16</v>
      </c>
      <c r="F120" s="44">
        <v>1201</v>
      </c>
      <c r="G120" s="44">
        <v>1168</v>
      </c>
      <c r="H120" s="44">
        <v>1888</v>
      </c>
      <c r="I120" s="44">
        <v>2654</v>
      </c>
      <c r="J120" s="44">
        <v>1890</v>
      </c>
      <c r="K120" s="44">
        <v>3409</v>
      </c>
      <c r="L120" s="44">
        <v>2265</v>
      </c>
    </row>
    <row r="121" spans="1:12" s="38" customFormat="1" ht="16.5" customHeight="1" x14ac:dyDescent="0.2">
      <c r="A121" s="227"/>
      <c r="B121" s="227"/>
      <c r="C121" s="228"/>
      <c r="D121" s="227"/>
      <c r="E121" s="43" t="s">
        <v>61</v>
      </c>
      <c r="F121" s="44">
        <v>1082</v>
      </c>
      <c r="G121" s="44">
        <v>1429</v>
      </c>
      <c r="H121" s="44">
        <v>1692</v>
      </c>
      <c r="I121" s="44">
        <v>1923</v>
      </c>
      <c r="J121" s="44">
        <v>2685</v>
      </c>
      <c r="K121" s="44">
        <v>2302</v>
      </c>
      <c r="L121" s="44">
        <v>1932</v>
      </c>
    </row>
    <row r="122" spans="1:12" s="38" customFormat="1" ht="16.5" customHeight="1" x14ac:dyDescent="0.2">
      <c r="A122" s="227"/>
      <c r="B122" s="227"/>
      <c r="C122" s="228"/>
      <c r="D122" s="227" t="s">
        <v>63</v>
      </c>
      <c r="E122" s="41" t="s">
        <v>60</v>
      </c>
      <c r="F122" s="42">
        <v>159483</v>
      </c>
      <c r="G122" s="42">
        <v>164187</v>
      </c>
      <c r="H122" s="42">
        <v>168545</v>
      </c>
      <c r="I122" s="42">
        <v>161710</v>
      </c>
      <c r="J122" s="42">
        <v>167608</v>
      </c>
      <c r="K122" s="42">
        <v>163117</v>
      </c>
      <c r="L122" s="42">
        <v>170144</v>
      </c>
    </row>
    <row r="123" spans="1:12" s="38" customFormat="1" ht="16.5" customHeight="1" x14ac:dyDescent="0.2">
      <c r="A123" s="227"/>
      <c r="B123" s="227"/>
      <c r="C123" s="228"/>
      <c r="D123" s="227"/>
      <c r="E123" s="43" t="s">
        <v>20</v>
      </c>
      <c r="F123" s="44">
        <v>15518</v>
      </c>
      <c r="G123" s="44">
        <v>18620</v>
      </c>
      <c r="H123" s="44">
        <v>18668</v>
      </c>
      <c r="I123" s="44">
        <v>18749</v>
      </c>
      <c r="J123" s="44">
        <v>19581</v>
      </c>
      <c r="K123" s="44">
        <v>17779</v>
      </c>
      <c r="L123" s="44">
        <v>18895</v>
      </c>
    </row>
    <row r="124" spans="1:12" s="38" customFormat="1" ht="16.5" customHeight="1" x14ac:dyDescent="0.2">
      <c r="A124" s="227"/>
      <c r="B124" s="227"/>
      <c r="C124" s="228"/>
      <c r="D124" s="227"/>
      <c r="E124" s="43" t="s">
        <v>19</v>
      </c>
      <c r="F124" s="44">
        <v>13280</v>
      </c>
      <c r="G124" s="44">
        <v>13425</v>
      </c>
      <c r="H124" s="44">
        <v>14569</v>
      </c>
      <c r="I124" s="44">
        <v>12783</v>
      </c>
      <c r="J124" s="44">
        <v>15902</v>
      </c>
      <c r="K124" s="44">
        <v>14273</v>
      </c>
      <c r="L124" s="44">
        <v>16683</v>
      </c>
    </row>
    <row r="125" spans="1:12" s="38" customFormat="1" ht="16.5" customHeight="1" x14ac:dyDescent="0.2">
      <c r="A125" s="227"/>
      <c r="B125" s="227"/>
      <c r="C125" s="228"/>
      <c r="D125" s="227"/>
      <c r="E125" s="43" t="s">
        <v>18</v>
      </c>
      <c r="F125" s="44">
        <v>21736</v>
      </c>
      <c r="G125" s="44">
        <v>22740</v>
      </c>
      <c r="H125" s="44">
        <v>23552</v>
      </c>
      <c r="I125" s="44">
        <v>19511</v>
      </c>
      <c r="J125" s="44">
        <v>21323</v>
      </c>
      <c r="K125" s="44">
        <v>22259</v>
      </c>
      <c r="L125" s="44">
        <v>20431</v>
      </c>
    </row>
    <row r="126" spans="1:12" s="38" customFormat="1" ht="16.5" customHeight="1" x14ac:dyDescent="0.2">
      <c r="A126" s="227"/>
      <c r="B126" s="227"/>
      <c r="C126" s="228"/>
      <c r="D126" s="227"/>
      <c r="E126" s="43" t="s">
        <v>17</v>
      </c>
      <c r="F126" s="44">
        <v>42538</v>
      </c>
      <c r="G126" s="44">
        <v>38541</v>
      </c>
      <c r="H126" s="44">
        <v>40161</v>
      </c>
      <c r="I126" s="44">
        <v>38254</v>
      </c>
      <c r="J126" s="44">
        <v>33433</v>
      </c>
      <c r="K126" s="44">
        <v>30606</v>
      </c>
      <c r="L126" s="44">
        <v>31995</v>
      </c>
    </row>
    <row r="127" spans="1:12" s="38" customFormat="1" ht="16.5" customHeight="1" x14ac:dyDescent="0.2">
      <c r="A127" s="227"/>
      <c r="B127" s="227"/>
      <c r="C127" s="228"/>
      <c r="D127" s="227"/>
      <c r="E127" s="43" t="s">
        <v>16</v>
      </c>
      <c r="F127" s="44">
        <v>18059</v>
      </c>
      <c r="G127" s="44">
        <v>20580</v>
      </c>
      <c r="H127" s="44">
        <v>19206</v>
      </c>
      <c r="I127" s="44">
        <v>17876</v>
      </c>
      <c r="J127" s="44">
        <v>21150</v>
      </c>
      <c r="K127" s="44">
        <v>19109</v>
      </c>
      <c r="L127" s="44">
        <v>20268</v>
      </c>
    </row>
    <row r="128" spans="1:12" s="38" customFormat="1" ht="16.5" customHeight="1" x14ac:dyDescent="0.2">
      <c r="A128" s="227"/>
      <c r="B128" s="227"/>
      <c r="C128" s="228"/>
      <c r="D128" s="227"/>
      <c r="E128" s="43" t="s">
        <v>61</v>
      </c>
      <c r="F128" s="44">
        <v>48353</v>
      </c>
      <c r="G128" s="44">
        <v>50281</v>
      </c>
      <c r="H128" s="44">
        <v>52388</v>
      </c>
      <c r="I128" s="44">
        <v>54538</v>
      </c>
      <c r="J128" s="44">
        <v>56219</v>
      </c>
      <c r="K128" s="44">
        <v>59092</v>
      </c>
      <c r="L128" s="44">
        <v>61873</v>
      </c>
    </row>
    <row r="129" spans="1:12" s="38" customFormat="1" ht="32.25" customHeight="1" x14ac:dyDescent="0.2">
      <c r="A129" s="39" t="s">
        <v>54</v>
      </c>
      <c r="B129" s="39" t="s">
        <v>55</v>
      </c>
      <c r="C129" s="39" t="s">
        <v>56</v>
      </c>
      <c r="D129" s="39" t="s">
        <v>57</v>
      </c>
      <c r="E129" s="39" t="s">
        <v>58</v>
      </c>
      <c r="F129" s="40">
        <v>2557</v>
      </c>
      <c r="G129" s="40">
        <v>2558</v>
      </c>
      <c r="H129" s="40">
        <v>2559</v>
      </c>
      <c r="I129" s="40">
        <v>2560</v>
      </c>
      <c r="J129" s="40">
        <v>2561</v>
      </c>
      <c r="K129" s="40">
        <v>2562</v>
      </c>
      <c r="L129" s="40">
        <v>2563</v>
      </c>
    </row>
    <row r="130" spans="1:12" s="45" customFormat="1" ht="16.5" customHeight="1" x14ac:dyDescent="0.2">
      <c r="A130" s="51" t="s">
        <v>64</v>
      </c>
      <c r="B130" s="227" t="s">
        <v>64</v>
      </c>
      <c r="C130" s="228" t="s">
        <v>9</v>
      </c>
      <c r="D130" s="229" t="s">
        <v>9</v>
      </c>
      <c r="E130" s="41" t="s">
        <v>60</v>
      </c>
      <c r="F130" s="42">
        <v>14776680</v>
      </c>
      <c r="G130" s="42">
        <v>14839031</v>
      </c>
      <c r="H130" s="42">
        <v>14887923</v>
      </c>
      <c r="I130" s="42">
        <v>14929722</v>
      </c>
      <c r="J130" s="42">
        <v>14961353</v>
      </c>
      <c r="K130" s="42">
        <v>14985213</v>
      </c>
      <c r="L130" s="42">
        <v>15000589</v>
      </c>
    </row>
    <row r="131" spans="1:12" s="45" customFormat="1" ht="16.5" customHeight="1" x14ac:dyDescent="0.2">
      <c r="A131" s="52"/>
      <c r="B131" s="227"/>
      <c r="C131" s="228"/>
      <c r="D131" s="229"/>
      <c r="E131" s="43" t="s">
        <v>20</v>
      </c>
      <c r="F131" s="44">
        <v>2754505</v>
      </c>
      <c r="G131" s="44">
        <v>2840240</v>
      </c>
      <c r="H131" s="44">
        <v>2904841</v>
      </c>
      <c r="I131" s="44">
        <v>2946629</v>
      </c>
      <c r="J131" s="44">
        <v>2956416</v>
      </c>
      <c r="K131" s="44">
        <v>2941939</v>
      </c>
      <c r="L131" s="44">
        <v>2916644</v>
      </c>
    </row>
    <row r="132" spans="1:12" s="45" customFormat="1" ht="16.5" customHeight="1" x14ac:dyDescent="0.2">
      <c r="A132" s="52"/>
      <c r="B132" s="227"/>
      <c r="C132" s="228"/>
      <c r="D132" s="229"/>
      <c r="E132" s="43" t="s">
        <v>19</v>
      </c>
      <c r="F132" s="44">
        <v>1871284</v>
      </c>
      <c r="G132" s="44">
        <v>1801517</v>
      </c>
      <c r="H132" s="44">
        <v>1762033</v>
      </c>
      <c r="I132" s="44">
        <v>1750761</v>
      </c>
      <c r="J132" s="44">
        <v>1775779</v>
      </c>
      <c r="K132" s="44">
        <v>1828562</v>
      </c>
      <c r="L132" s="44">
        <v>1895171</v>
      </c>
    </row>
    <row r="133" spans="1:12" s="45" customFormat="1" ht="16.5" customHeight="1" x14ac:dyDescent="0.2">
      <c r="A133" s="52"/>
      <c r="B133" s="227"/>
      <c r="C133" s="228"/>
      <c r="D133" s="229"/>
      <c r="E133" s="43" t="s">
        <v>18</v>
      </c>
      <c r="F133" s="44">
        <v>2767067</v>
      </c>
      <c r="G133" s="44">
        <v>2621912</v>
      </c>
      <c r="H133" s="44">
        <v>2477299</v>
      </c>
      <c r="I133" s="44">
        <v>2419934</v>
      </c>
      <c r="J133" s="44">
        <v>2210406</v>
      </c>
      <c r="K133" s="44">
        <v>2060507</v>
      </c>
      <c r="L133" s="44">
        <v>1967735</v>
      </c>
    </row>
    <row r="134" spans="1:12" s="45" customFormat="1" ht="16.5" customHeight="1" x14ac:dyDescent="0.2">
      <c r="A134" s="52"/>
      <c r="B134" s="227"/>
      <c r="C134" s="228"/>
      <c r="D134" s="229"/>
      <c r="E134" s="43" t="s">
        <v>17</v>
      </c>
      <c r="F134" s="44">
        <v>2975786</v>
      </c>
      <c r="G134" s="44">
        <v>3065659</v>
      </c>
      <c r="H134" s="44">
        <v>3056428</v>
      </c>
      <c r="I134" s="44">
        <v>2994157</v>
      </c>
      <c r="J134" s="44">
        <v>3058294</v>
      </c>
      <c r="K134" s="44">
        <v>3006566</v>
      </c>
      <c r="L134" s="44">
        <v>2947348</v>
      </c>
    </row>
    <row r="135" spans="1:12" s="45" customFormat="1" ht="16.5" customHeight="1" x14ac:dyDescent="0.2">
      <c r="A135" s="52"/>
      <c r="B135" s="227"/>
      <c r="C135" s="228"/>
      <c r="D135" s="229"/>
      <c r="E135" s="43" t="s">
        <v>16</v>
      </c>
      <c r="F135" s="44">
        <v>1268453</v>
      </c>
      <c r="G135" s="44">
        <v>1247587</v>
      </c>
      <c r="H135" s="44">
        <v>1297463</v>
      </c>
      <c r="I135" s="44">
        <v>1300014</v>
      </c>
      <c r="J135" s="44">
        <v>1317303</v>
      </c>
      <c r="K135" s="44">
        <v>1369890</v>
      </c>
      <c r="L135" s="44">
        <v>1369912</v>
      </c>
    </row>
    <row r="136" spans="1:12" s="45" customFormat="1" ht="16.5" customHeight="1" x14ac:dyDescent="0.2">
      <c r="A136" s="52"/>
      <c r="B136" s="227"/>
      <c r="C136" s="228"/>
      <c r="D136" s="229"/>
      <c r="E136" s="43" t="s">
        <v>61</v>
      </c>
      <c r="F136" s="44">
        <v>3139585</v>
      </c>
      <c r="G136" s="44">
        <v>3262116</v>
      </c>
      <c r="H136" s="44">
        <v>3389859</v>
      </c>
      <c r="I136" s="44">
        <v>3518227</v>
      </c>
      <c r="J136" s="44">
        <v>3643156</v>
      </c>
      <c r="K136" s="44">
        <v>3777749</v>
      </c>
      <c r="L136" s="44">
        <v>3903779</v>
      </c>
    </row>
    <row r="137" spans="1:12" s="45" customFormat="1" ht="16.5" customHeight="1" x14ac:dyDescent="0.2">
      <c r="A137" s="52"/>
      <c r="B137" s="227"/>
      <c r="C137" s="228"/>
      <c r="D137" s="227" t="s">
        <v>62</v>
      </c>
      <c r="E137" s="41" t="s">
        <v>60</v>
      </c>
      <c r="F137" s="42">
        <v>1686007</v>
      </c>
      <c r="G137" s="42">
        <v>2198598</v>
      </c>
      <c r="H137" s="42">
        <v>1977186</v>
      </c>
      <c r="I137" s="42">
        <v>2338392</v>
      </c>
      <c r="J137" s="42">
        <v>2290656</v>
      </c>
      <c r="K137" s="42">
        <v>2129378</v>
      </c>
      <c r="L137" s="42">
        <v>2107577</v>
      </c>
    </row>
    <row r="138" spans="1:12" s="45" customFormat="1" ht="16.5" customHeight="1" x14ac:dyDescent="0.2">
      <c r="A138" s="52"/>
      <c r="B138" s="227"/>
      <c r="C138" s="228"/>
      <c r="D138" s="227"/>
      <c r="E138" s="43" t="s">
        <v>20</v>
      </c>
      <c r="F138" s="44">
        <v>472784</v>
      </c>
      <c r="G138" s="44">
        <v>587084</v>
      </c>
      <c r="H138" s="44">
        <v>554868</v>
      </c>
      <c r="I138" s="44">
        <v>604347</v>
      </c>
      <c r="J138" s="44">
        <v>591249</v>
      </c>
      <c r="K138" s="44">
        <v>538859</v>
      </c>
      <c r="L138" s="44">
        <v>448410</v>
      </c>
    </row>
    <row r="139" spans="1:12" s="45" customFormat="1" ht="16.5" customHeight="1" x14ac:dyDescent="0.2">
      <c r="A139" s="52"/>
      <c r="B139" s="227"/>
      <c r="C139" s="228"/>
      <c r="D139" s="227"/>
      <c r="E139" s="43" t="s">
        <v>19</v>
      </c>
      <c r="F139" s="44">
        <v>310495</v>
      </c>
      <c r="G139" s="44">
        <v>383107</v>
      </c>
      <c r="H139" s="44">
        <v>322001</v>
      </c>
      <c r="I139" s="44">
        <v>394183</v>
      </c>
      <c r="J139" s="44">
        <v>364729</v>
      </c>
      <c r="K139" s="44">
        <v>367157</v>
      </c>
      <c r="L139" s="44">
        <v>360885</v>
      </c>
    </row>
    <row r="140" spans="1:12" s="45" customFormat="1" ht="16.5" customHeight="1" x14ac:dyDescent="0.2">
      <c r="A140" s="52"/>
      <c r="B140" s="227"/>
      <c r="C140" s="228"/>
      <c r="D140" s="227"/>
      <c r="E140" s="43" t="s">
        <v>18</v>
      </c>
      <c r="F140" s="44">
        <v>402493</v>
      </c>
      <c r="G140" s="44">
        <v>505836</v>
      </c>
      <c r="H140" s="44">
        <v>419391</v>
      </c>
      <c r="I140" s="44">
        <v>508015</v>
      </c>
      <c r="J140" s="44">
        <v>440632</v>
      </c>
      <c r="K140" s="44">
        <v>373852</v>
      </c>
      <c r="L140" s="44">
        <v>376916</v>
      </c>
    </row>
    <row r="141" spans="1:12" s="45" customFormat="1" ht="16.5" customHeight="1" x14ac:dyDescent="0.2">
      <c r="A141" s="52"/>
      <c r="B141" s="227"/>
      <c r="C141" s="228"/>
      <c r="D141" s="227"/>
      <c r="E141" s="43" t="s">
        <v>17</v>
      </c>
      <c r="F141" s="44">
        <v>327828</v>
      </c>
      <c r="G141" s="44">
        <v>450146</v>
      </c>
      <c r="H141" s="44">
        <v>433462</v>
      </c>
      <c r="I141" s="44">
        <v>518318</v>
      </c>
      <c r="J141" s="44">
        <v>540531</v>
      </c>
      <c r="K141" s="44">
        <v>484902</v>
      </c>
      <c r="L141" s="44">
        <v>525013</v>
      </c>
    </row>
    <row r="142" spans="1:12" s="45" customFormat="1" ht="16.5" customHeight="1" x14ac:dyDescent="0.2">
      <c r="A142" s="52"/>
      <c r="B142" s="227"/>
      <c r="C142" s="228"/>
      <c r="D142" s="227"/>
      <c r="E142" s="43" t="s">
        <v>16</v>
      </c>
      <c r="F142" s="44">
        <v>99474</v>
      </c>
      <c r="G142" s="44">
        <v>142063</v>
      </c>
      <c r="H142" s="44">
        <v>131511</v>
      </c>
      <c r="I142" s="44">
        <v>176011</v>
      </c>
      <c r="J142" s="44">
        <v>174201</v>
      </c>
      <c r="K142" s="44">
        <v>189123</v>
      </c>
      <c r="L142" s="44">
        <v>187812</v>
      </c>
    </row>
    <row r="143" spans="1:12" s="45" customFormat="1" ht="16.5" customHeight="1" x14ac:dyDescent="0.2">
      <c r="A143" s="52"/>
      <c r="B143" s="227"/>
      <c r="C143" s="228"/>
      <c r="D143" s="227"/>
      <c r="E143" s="43" t="s">
        <v>61</v>
      </c>
      <c r="F143" s="44">
        <v>72933</v>
      </c>
      <c r="G143" s="44">
        <v>130363</v>
      </c>
      <c r="H143" s="44">
        <v>115953</v>
      </c>
      <c r="I143" s="44">
        <v>137519</v>
      </c>
      <c r="J143" s="44">
        <v>179314</v>
      </c>
      <c r="K143" s="44">
        <v>175485</v>
      </c>
      <c r="L143" s="44">
        <v>208540</v>
      </c>
    </row>
    <row r="144" spans="1:12" s="45" customFormat="1" ht="16.5" customHeight="1" x14ac:dyDescent="0.2">
      <c r="A144" s="52"/>
      <c r="B144" s="227"/>
      <c r="C144" s="228"/>
      <c r="D144" s="227" t="s">
        <v>63</v>
      </c>
      <c r="E144" s="41" t="s">
        <v>60</v>
      </c>
      <c r="F144" s="42">
        <v>13090673</v>
      </c>
      <c r="G144" s="42">
        <v>12640433</v>
      </c>
      <c r="H144" s="42">
        <v>12910737</v>
      </c>
      <c r="I144" s="42">
        <v>12591330</v>
      </c>
      <c r="J144" s="42">
        <v>12670697</v>
      </c>
      <c r="K144" s="42">
        <v>12855835</v>
      </c>
      <c r="L144" s="42">
        <v>12893012</v>
      </c>
    </row>
    <row r="145" spans="1:12" s="45" customFormat="1" ht="16.5" customHeight="1" x14ac:dyDescent="0.2">
      <c r="A145" s="52"/>
      <c r="B145" s="227"/>
      <c r="C145" s="228"/>
      <c r="D145" s="227"/>
      <c r="E145" s="43" t="s">
        <v>20</v>
      </c>
      <c r="F145" s="44">
        <v>2281721</v>
      </c>
      <c r="G145" s="44">
        <v>2253156</v>
      </c>
      <c r="H145" s="44">
        <v>2349973</v>
      </c>
      <c r="I145" s="44">
        <v>2342282</v>
      </c>
      <c r="J145" s="44">
        <v>2365167</v>
      </c>
      <c r="K145" s="44">
        <v>2403080</v>
      </c>
      <c r="L145" s="44">
        <v>2468234</v>
      </c>
    </row>
    <row r="146" spans="1:12" s="45" customFormat="1" ht="16.5" customHeight="1" x14ac:dyDescent="0.2">
      <c r="A146" s="52"/>
      <c r="B146" s="227"/>
      <c r="C146" s="228"/>
      <c r="D146" s="227"/>
      <c r="E146" s="43" t="s">
        <v>19</v>
      </c>
      <c r="F146" s="44">
        <v>1560789</v>
      </c>
      <c r="G146" s="44">
        <v>1418410</v>
      </c>
      <c r="H146" s="44">
        <v>1440032</v>
      </c>
      <c r="I146" s="44">
        <v>1356578</v>
      </c>
      <c r="J146" s="44">
        <v>1411050</v>
      </c>
      <c r="K146" s="44">
        <v>1461405</v>
      </c>
      <c r="L146" s="44">
        <v>1534286</v>
      </c>
    </row>
    <row r="147" spans="1:12" s="45" customFormat="1" ht="16.5" customHeight="1" x14ac:dyDescent="0.2">
      <c r="A147" s="52"/>
      <c r="B147" s="227"/>
      <c r="C147" s="228"/>
      <c r="D147" s="227"/>
      <c r="E147" s="43" t="s">
        <v>18</v>
      </c>
      <c r="F147" s="44">
        <v>2364574</v>
      </c>
      <c r="G147" s="44">
        <v>2116076</v>
      </c>
      <c r="H147" s="44">
        <v>2057908</v>
      </c>
      <c r="I147" s="44">
        <v>1911919</v>
      </c>
      <c r="J147" s="44">
        <v>1769774</v>
      </c>
      <c r="K147" s="44">
        <v>1686655</v>
      </c>
      <c r="L147" s="44">
        <v>1590819</v>
      </c>
    </row>
    <row r="148" spans="1:12" s="45" customFormat="1" ht="16.5" customHeight="1" x14ac:dyDescent="0.2">
      <c r="A148" s="52"/>
      <c r="B148" s="227"/>
      <c r="C148" s="228"/>
      <c r="D148" s="227"/>
      <c r="E148" s="43" t="s">
        <v>17</v>
      </c>
      <c r="F148" s="44">
        <v>2647958</v>
      </c>
      <c r="G148" s="44">
        <v>2615513</v>
      </c>
      <c r="H148" s="44">
        <v>2622966</v>
      </c>
      <c r="I148" s="44">
        <v>2475839</v>
      </c>
      <c r="J148" s="44">
        <v>2517762</v>
      </c>
      <c r="K148" s="44">
        <v>2521664</v>
      </c>
      <c r="L148" s="44">
        <v>2422334</v>
      </c>
    </row>
    <row r="149" spans="1:12" s="45" customFormat="1" ht="16.5" customHeight="1" x14ac:dyDescent="0.2">
      <c r="A149" s="52"/>
      <c r="B149" s="227"/>
      <c r="C149" s="228"/>
      <c r="D149" s="227"/>
      <c r="E149" s="43" t="s">
        <v>16</v>
      </c>
      <c r="F149" s="44">
        <v>1168978</v>
      </c>
      <c r="G149" s="44">
        <v>1105524</v>
      </c>
      <c r="H149" s="44">
        <v>1165953</v>
      </c>
      <c r="I149" s="44">
        <v>1124003</v>
      </c>
      <c r="J149" s="44">
        <v>1143102</v>
      </c>
      <c r="K149" s="44">
        <v>1180767</v>
      </c>
      <c r="L149" s="44">
        <v>1182100</v>
      </c>
    </row>
    <row r="150" spans="1:12" s="45" customFormat="1" ht="16.5" customHeight="1" x14ac:dyDescent="0.2">
      <c r="A150" s="52"/>
      <c r="B150" s="227"/>
      <c r="C150" s="228"/>
      <c r="D150" s="227"/>
      <c r="E150" s="43" t="s">
        <v>61</v>
      </c>
      <c r="F150" s="44">
        <v>3066652</v>
      </c>
      <c r="G150" s="44">
        <v>3131753</v>
      </c>
      <c r="H150" s="44">
        <v>3273906</v>
      </c>
      <c r="I150" s="44">
        <v>3380708</v>
      </c>
      <c r="J150" s="44">
        <v>3463842</v>
      </c>
      <c r="K150" s="44">
        <v>3602264</v>
      </c>
      <c r="L150" s="44">
        <v>3695239</v>
      </c>
    </row>
    <row r="151" spans="1:12" s="45" customFormat="1" ht="16.5" customHeight="1" x14ac:dyDescent="0.2">
      <c r="A151" s="52"/>
      <c r="B151" s="227"/>
      <c r="C151" s="228" t="s">
        <v>8</v>
      </c>
      <c r="D151" s="229" t="s">
        <v>9</v>
      </c>
      <c r="E151" s="41" t="s">
        <v>60</v>
      </c>
      <c r="F151" s="42">
        <v>7112621</v>
      </c>
      <c r="G151" s="42">
        <v>7138465</v>
      </c>
      <c r="H151" s="42">
        <v>7158198</v>
      </c>
      <c r="I151" s="42">
        <v>7175037</v>
      </c>
      <c r="J151" s="42">
        <v>7187281</v>
      </c>
      <c r="K151" s="42">
        <v>7195063</v>
      </c>
      <c r="L151" s="42">
        <v>7198370</v>
      </c>
    </row>
    <row r="152" spans="1:12" s="45" customFormat="1" ht="16.5" customHeight="1" x14ac:dyDescent="0.2">
      <c r="A152" s="52"/>
      <c r="B152" s="227"/>
      <c r="C152" s="228"/>
      <c r="D152" s="229"/>
      <c r="E152" s="43" t="s">
        <v>20</v>
      </c>
      <c r="F152" s="44">
        <v>1385616</v>
      </c>
      <c r="G152" s="44">
        <v>1427283</v>
      </c>
      <c r="H152" s="44">
        <v>1458285</v>
      </c>
      <c r="I152" s="44">
        <v>1480304</v>
      </c>
      <c r="J152" s="44">
        <v>1489141</v>
      </c>
      <c r="K152" s="44">
        <v>1486048</v>
      </c>
      <c r="L152" s="44">
        <v>1476249</v>
      </c>
    </row>
    <row r="153" spans="1:12" s="45" customFormat="1" ht="16.5" customHeight="1" x14ac:dyDescent="0.2">
      <c r="A153" s="52"/>
      <c r="B153" s="227"/>
      <c r="C153" s="228"/>
      <c r="D153" s="229"/>
      <c r="E153" s="43" t="s">
        <v>19</v>
      </c>
      <c r="F153" s="44">
        <v>934692</v>
      </c>
      <c r="G153" s="44">
        <v>903317</v>
      </c>
      <c r="H153" s="44">
        <v>887477</v>
      </c>
      <c r="I153" s="44">
        <v>882501</v>
      </c>
      <c r="J153" s="44">
        <v>892110</v>
      </c>
      <c r="K153" s="44">
        <v>913459</v>
      </c>
      <c r="L153" s="44">
        <v>942440</v>
      </c>
    </row>
    <row r="154" spans="1:12" s="45" customFormat="1" ht="16.5" customHeight="1" x14ac:dyDescent="0.2">
      <c r="A154" s="52"/>
      <c r="B154" s="227"/>
      <c r="C154" s="228"/>
      <c r="D154" s="229"/>
      <c r="E154" s="43" t="s">
        <v>18</v>
      </c>
      <c r="F154" s="44">
        <v>1304448</v>
      </c>
      <c r="G154" s="44">
        <v>1258028</v>
      </c>
      <c r="H154" s="44">
        <v>1190559</v>
      </c>
      <c r="I154" s="44">
        <v>1170614</v>
      </c>
      <c r="J154" s="44">
        <v>1063097</v>
      </c>
      <c r="K154" s="44">
        <v>988733</v>
      </c>
      <c r="L154" s="44">
        <v>954327</v>
      </c>
    </row>
    <row r="155" spans="1:12" s="45" customFormat="1" ht="16.5" customHeight="1" x14ac:dyDescent="0.2">
      <c r="A155" s="52"/>
      <c r="B155" s="227"/>
      <c r="C155" s="228"/>
      <c r="D155" s="229"/>
      <c r="E155" s="43" t="s">
        <v>17</v>
      </c>
      <c r="F155" s="44">
        <v>1454889</v>
      </c>
      <c r="G155" s="44">
        <v>1459284</v>
      </c>
      <c r="H155" s="44">
        <v>1453243</v>
      </c>
      <c r="I155" s="44">
        <v>1426928</v>
      </c>
      <c r="J155" s="44">
        <v>1460385</v>
      </c>
      <c r="K155" s="44">
        <v>1439712</v>
      </c>
      <c r="L155" s="44">
        <v>1395871</v>
      </c>
    </row>
    <row r="156" spans="1:12" s="45" customFormat="1" ht="16.5" customHeight="1" x14ac:dyDescent="0.2">
      <c r="A156" s="52"/>
      <c r="B156" s="227"/>
      <c r="C156" s="228"/>
      <c r="D156" s="229"/>
      <c r="E156" s="43" t="s">
        <v>16</v>
      </c>
      <c r="F156" s="44">
        <v>603172</v>
      </c>
      <c r="G156" s="44">
        <v>604782</v>
      </c>
      <c r="H156" s="44">
        <v>624748</v>
      </c>
      <c r="I156" s="44">
        <v>612499</v>
      </c>
      <c r="J156" s="44">
        <v>624381</v>
      </c>
      <c r="K156" s="44">
        <v>648553</v>
      </c>
      <c r="L156" s="44">
        <v>655221</v>
      </c>
    </row>
    <row r="157" spans="1:12" s="45" customFormat="1" ht="16.5" customHeight="1" x14ac:dyDescent="0.2">
      <c r="A157" s="52"/>
      <c r="B157" s="227"/>
      <c r="C157" s="228"/>
      <c r="D157" s="229"/>
      <c r="E157" s="43" t="s">
        <v>61</v>
      </c>
      <c r="F157" s="44">
        <v>1429805</v>
      </c>
      <c r="G157" s="44">
        <v>1485771</v>
      </c>
      <c r="H157" s="44">
        <v>1543886</v>
      </c>
      <c r="I157" s="44">
        <v>1602191</v>
      </c>
      <c r="J157" s="44">
        <v>1658167</v>
      </c>
      <c r="K157" s="44">
        <v>1718558</v>
      </c>
      <c r="L157" s="44">
        <v>1774263</v>
      </c>
    </row>
    <row r="158" spans="1:12" s="45" customFormat="1" ht="16.5" customHeight="1" x14ac:dyDescent="0.2">
      <c r="A158" s="52"/>
      <c r="B158" s="227"/>
      <c r="C158" s="228"/>
      <c r="D158" s="227" t="s">
        <v>62</v>
      </c>
      <c r="E158" s="41" t="s">
        <v>60</v>
      </c>
      <c r="F158" s="42">
        <v>824773</v>
      </c>
      <c r="G158" s="42">
        <v>1062306</v>
      </c>
      <c r="H158" s="42">
        <v>945090</v>
      </c>
      <c r="I158" s="42">
        <v>1166172</v>
      </c>
      <c r="J158" s="42">
        <v>1169646</v>
      </c>
      <c r="K158" s="42">
        <v>1045830</v>
      </c>
      <c r="L158" s="42">
        <v>1028981</v>
      </c>
    </row>
    <row r="159" spans="1:12" s="45" customFormat="1" ht="16.5" customHeight="1" x14ac:dyDescent="0.2">
      <c r="A159" s="52"/>
      <c r="B159" s="227"/>
      <c r="C159" s="228"/>
      <c r="D159" s="227"/>
      <c r="E159" s="43" t="s">
        <v>20</v>
      </c>
      <c r="F159" s="44">
        <v>236184</v>
      </c>
      <c r="G159" s="44">
        <v>295645</v>
      </c>
      <c r="H159" s="44">
        <v>277458</v>
      </c>
      <c r="I159" s="44">
        <v>324048</v>
      </c>
      <c r="J159" s="44">
        <v>304428</v>
      </c>
      <c r="K159" s="44">
        <v>267779</v>
      </c>
      <c r="L159" s="44">
        <v>228674</v>
      </c>
    </row>
    <row r="160" spans="1:12" s="45" customFormat="1" ht="16.5" customHeight="1" x14ac:dyDescent="0.2">
      <c r="A160" s="52"/>
      <c r="B160" s="227"/>
      <c r="C160" s="228"/>
      <c r="D160" s="227"/>
      <c r="E160" s="43" t="s">
        <v>19</v>
      </c>
      <c r="F160" s="44">
        <v>139206</v>
      </c>
      <c r="G160" s="44">
        <v>180487</v>
      </c>
      <c r="H160" s="44">
        <v>155094</v>
      </c>
      <c r="I160" s="44">
        <v>182688</v>
      </c>
      <c r="J160" s="44">
        <v>181576</v>
      </c>
      <c r="K160" s="44">
        <v>185109</v>
      </c>
      <c r="L160" s="44">
        <v>173044</v>
      </c>
    </row>
    <row r="161" spans="1:12" s="45" customFormat="1" ht="16.5" customHeight="1" x14ac:dyDescent="0.2">
      <c r="A161" s="52"/>
      <c r="B161" s="227"/>
      <c r="C161" s="228"/>
      <c r="D161" s="227"/>
      <c r="E161" s="43" t="s">
        <v>18</v>
      </c>
      <c r="F161" s="44">
        <v>177417</v>
      </c>
      <c r="G161" s="44">
        <v>232014</v>
      </c>
      <c r="H161" s="44">
        <v>178313</v>
      </c>
      <c r="I161" s="44">
        <v>222647</v>
      </c>
      <c r="J161" s="44">
        <v>210952</v>
      </c>
      <c r="K161" s="44">
        <v>161363</v>
      </c>
      <c r="L161" s="44">
        <v>177720</v>
      </c>
    </row>
    <row r="162" spans="1:12" s="45" customFormat="1" ht="16.5" customHeight="1" x14ac:dyDescent="0.2">
      <c r="A162" s="52"/>
      <c r="B162" s="227"/>
      <c r="C162" s="228"/>
      <c r="D162" s="227"/>
      <c r="E162" s="43" t="s">
        <v>17</v>
      </c>
      <c r="F162" s="44">
        <v>165126</v>
      </c>
      <c r="G162" s="44">
        <v>201715</v>
      </c>
      <c r="H162" s="44">
        <v>199263</v>
      </c>
      <c r="I162" s="44">
        <v>253635</v>
      </c>
      <c r="J162" s="44">
        <v>269702</v>
      </c>
      <c r="K162" s="44">
        <v>227054</v>
      </c>
      <c r="L162" s="44">
        <v>234165</v>
      </c>
    </row>
    <row r="163" spans="1:12" s="45" customFormat="1" ht="16.5" customHeight="1" x14ac:dyDescent="0.2">
      <c r="A163" s="52"/>
      <c r="B163" s="227"/>
      <c r="C163" s="228"/>
      <c r="D163" s="227"/>
      <c r="E163" s="43" t="s">
        <v>16</v>
      </c>
      <c r="F163" s="44">
        <v>58600</v>
      </c>
      <c r="G163" s="44">
        <v>76754</v>
      </c>
      <c r="H163" s="44">
        <v>64462</v>
      </c>
      <c r="I163" s="44">
        <v>93941</v>
      </c>
      <c r="J163" s="44">
        <v>93033</v>
      </c>
      <c r="K163" s="44">
        <v>99469</v>
      </c>
      <c r="L163" s="44">
        <v>98222</v>
      </c>
    </row>
    <row r="164" spans="1:12" s="45" customFormat="1" ht="16.5" customHeight="1" x14ac:dyDescent="0.2">
      <c r="A164" s="52"/>
      <c r="B164" s="227"/>
      <c r="C164" s="228"/>
      <c r="D164" s="227"/>
      <c r="E164" s="43" t="s">
        <v>61</v>
      </c>
      <c r="F164" s="44">
        <v>48241</v>
      </c>
      <c r="G164" s="44">
        <v>75691</v>
      </c>
      <c r="H164" s="44">
        <v>70499</v>
      </c>
      <c r="I164" s="44">
        <v>89213</v>
      </c>
      <c r="J164" s="44">
        <v>109956</v>
      </c>
      <c r="K164" s="44">
        <v>105056</v>
      </c>
      <c r="L164" s="44">
        <v>117156</v>
      </c>
    </row>
    <row r="165" spans="1:12" s="45" customFormat="1" ht="16.5" customHeight="1" x14ac:dyDescent="0.2">
      <c r="A165" s="52"/>
      <c r="B165" s="227"/>
      <c r="C165" s="228"/>
      <c r="D165" s="227" t="s">
        <v>63</v>
      </c>
      <c r="E165" s="41" t="s">
        <v>60</v>
      </c>
      <c r="F165" s="42">
        <v>6287848</v>
      </c>
      <c r="G165" s="42">
        <v>6076159</v>
      </c>
      <c r="H165" s="42">
        <v>6213108</v>
      </c>
      <c r="I165" s="42">
        <v>6008865</v>
      </c>
      <c r="J165" s="42">
        <v>6017635</v>
      </c>
      <c r="K165" s="42">
        <v>6149233</v>
      </c>
      <c r="L165" s="42">
        <v>6169389</v>
      </c>
    </row>
    <row r="166" spans="1:12" s="45" customFormat="1" ht="16.5" customHeight="1" x14ac:dyDescent="0.2">
      <c r="A166" s="52"/>
      <c r="B166" s="227"/>
      <c r="C166" s="228"/>
      <c r="D166" s="227"/>
      <c r="E166" s="43" t="s">
        <v>20</v>
      </c>
      <c r="F166" s="44">
        <v>1149432</v>
      </c>
      <c r="G166" s="44">
        <v>1131638</v>
      </c>
      <c r="H166" s="44">
        <v>1180827</v>
      </c>
      <c r="I166" s="44">
        <v>1156256</v>
      </c>
      <c r="J166" s="44">
        <v>1184713</v>
      </c>
      <c r="K166" s="44">
        <v>1218269</v>
      </c>
      <c r="L166" s="44">
        <v>1247575</v>
      </c>
    </row>
    <row r="167" spans="1:12" s="45" customFormat="1" ht="16.5" customHeight="1" x14ac:dyDescent="0.2">
      <c r="A167" s="52"/>
      <c r="B167" s="227"/>
      <c r="C167" s="228"/>
      <c r="D167" s="227"/>
      <c r="E167" s="43" t="s">
        <v>19</v>
      </c>
      <c r="F167" s="44">
        <v>795486</v>
      </c>
      <c r="G167" s="44">
        <v>722830</v>
      </c>
      <c r="H167" s="44">
        <v>732383</v>
      </c>
      <c r="I167" s="44">
        <v>699813</v>
      </c>
      <c r="J167" s="44">
        <v>710534</v>
      </c>
      <c r="K167" s="44">
        <v>728350</v>
      </c>
      <c r="L167" s="44">
        <v>769396</v>
      </c>
    </row>
    <row r="168" spans="1:12" s="45" customFormat="1" ht="16.5" customHeight="1" x14ac:dyDescent="0.2">
      <c r="A168" s="52"/>
      <c r="B168" s="227"/>
      <c r="C168" s="228"/>
      <c r="D168" s="227"/>
      <c r="E168" s="43" t="s">
        <v>18</v>
      </c>
      <c r="F168" s="44">
        <v>1127030</v>
      </c>
      <c r="G168" s="44">
        <v>1026013</v>
      </c>
      <c r="H168" s="44">
        <v>1012245</v>
      </c>
      <c r="I168" s="44">
        <v>947967</v>
      </c>
      <c r="J168" s="44">
        <v>852145</v>
      </c>
      <c r="K168" s="44">
        <v>827371</v>
      </c>
      <c r="L168" s="44">
        <v>776607</v>
      </c>
    </row>
    <row r="169" spans="1:12" s="45" customFormat="1" ht="16.5" customHeight="1" x14ac:dyDescent="0.2">
      <c r="A169" s="52"/>
      <c r="B169" s="227"/>
      <c r="C169" s="228"/>
      <c r="D169" s="227"/>
      <c r="E169" s="43" t="s">
        <v>17</v>
      </c>
      <c r="F169" s="44">
        <v>1289763</v>
      </c>
      <c r="G169" s="44">
        <v>1257569</v>
      </c>
      <c r="H169" s="44">
        <v>1253980</v>
      </c>
      <c r="I169" s="44">
        <v>1173293</v>
      </c>
      <c r="J169" s="44">
        <v>1190683</v>
      </c>
      <c r="K169" s="44">
        <v>1212658</v>
      </c>
      <c r="L169" s="44">
        <v>1161706</v>
      </c>
    </row>
    <row r="170" spans="1:12" s="45" customFormat="1" ht="16.5" customHeight="1" x14ac:dyDescent="0.2">
      <c r="A170" s="52"/>
      <c r="B170" s="227"/>
      <c r="C170" s="228"/>
      <c r="D170" s="227"/>
      <c r="E170" s="43" t="s">
        <v>16</v>
      </c>
      <c r="F170" s="44">
        <v>544572</v>
      </c>
      <c r="G170" s="44">
        <v>528028</v>
      </c>
      <c r="H170" s="44">
        <v>560286</v>
      </c>
      <c r="I170" s="44">
        <v>518558</v>
      </c>
      <c r="J170" s="44">
        <v>531348</v>
      </c>
      <c r="K170" s="44">
        <v>549083</v>
      </c>
      <c r="L170" s="44">
        <v>556999</v>
      </c>
    </row>
    <row r="171" spans="1:12" s="45" customFormat="1" ht="16.5" customHeight="1" x14ac:dyDescent="0.2">
      <c r="A171" s="52"/>
      <c r="B171" s="227"/>
      <c r="C171" s="228"/>
      <c r="D171" s="227"/>
      <c r="E171" s="43" t="s">
        <v>61</v>
      </c>
      <c r="F171" s="44">
        <v>1381564</v>
      </c>
      <c r="G171" s="44">
        <v>1410080</v>
      </c>
      <c r="H171" s="44">
        <v>1473387</v>
      </c>
      <c r="I171" s="44">
        <v>1512978</v>
      </c>
      <c r="J171" s="44">
        <v>1548211</v>
      </c>
      <c r="K171" s="44">
        <v>1613502</v>
      </c>
      <c r="L171" s="44">
        <v>1657107</v>
      </c>
    </row>
    <row r="172" spans="1:12" s="45" customFormat="1" ht="16.5" customHeight="1" x14ac:dyDescent="0.2">
      <c r="A172" s="52"/>
      <c r="B172" s="227"/>
      <c r="C172" s="228" t="s">
        <v>7</v>
      </c>
      <c r="D172" s="229" t="s">
        <v>9</v>
      </c>
      <c r="E172" s="41" t="s">
        <v>60</v>
      </c>
      <c r="F172" s="42">
        <v>7664059</v>
      </c>
      <c r="G172" s="42">
        <v>7700566</v>
      </c>
      <c r="H172" s="42">
        <v>7729725</v>
      </c>
      <c r="I172" s="42">
        <v>7754685</v>
      </c>
      <c r="J172" s="42">
        <v>7774072</v>
      </c>
      <c r="K172" s="42">
        <v>7790150</v>
      </c>
      <c r="L172" s="42">
        <v>7802219</v>
      </c>
    </row>
    <row r="173" spans="1:12" s="45" customFormat="1" ht="16.5" customHeight="1" x14ac:dyDescent="0.2">
      <c r="A173" s="52"/>
      <c r="B173" s="227"/>
      <c r="C173" s="228"/>
      <c r="D173" s="229"/>
      <c r="E173" s="43" t="s">
        <v>20</v>
      </c>
      <c r="F173" s="44">
        <v>1368889</v>
      </c>
      <c r="G173" s="44">
        <v>1412957</v>
      </c>
      <c r="H173" s="44">
        <v>1446556</v>
      </c>
      <c r="I173" s="44">
        <v>1466325</v>
      </c>
      <c r="J173" s="44">
        <v>1467275</v>
      </c>
      <c r="K173" s="44">
        <v>1455891</v>
      </c>
      <c r="L173" s="44">
        <v>1440395</v>
      </c>
    </row>
    <row r="174" spans="1:12" s="45" customFormat="1" ht="16.5" customHeight="1" x14ac:dyDescent="0.2">
      <c r="A174" s="52"/>
      <c r="B174" s="227"/>
      <c r="C174" s="228"/>
      <c r="D174" s="229"/>
      <c r="E174" s="43" t="s">
        <v>19</v>
      </c>
      <c r="F174" s="44">
        <v>936592</v>
      </c>
      <c r="G174" s="44">
        <v>898200</v>
      </c>
      <c r="H174" s="44">
        <v>874556</v>
      </c>
      <c r="I174" s="44">
        <v>868260</v>
      </c>
      <c r="J174" s="44">
        <v>883669</v>
      </c>
      <c r="K174" s="44">
        <v>915103</v>
      </c>
      <c r="L174" s="44">
        <v>952731</v>
      </c>
    </row>
    <row r="175" spans="1:12" s="45" customFormat="1" ht="16.5" customHeight="1" x14ac:dyDescent="0.2">
      <c r="A175" s="52"/>
      <c r="B175" s="227"/>
      <c r="C175" s="228"/>
      <c r="D175" s="229"/>
      <c r="E175" s="43" t="s">
        <v>18</v>
      </c>
      <c r="F175" s="44">
        <v>1462620</v>
      </c>
      <c r="G175" s="44">
        <v>1363884</v>
      </c>
      <c r="H175" s="44">
        <v>1286740</v>
      </c>
      <c r="I175" s="44">
        <v>1249320</v>
      </c>
      <c r="J175" s="44">
        <v>1147309</v>
      </c>
      <c r="K175" s="44">
        <v>1071774</v>
      </c>
      <c r="L175" s="44">
        <v>1013408</v>
      </c>
    </row>
    <row r="176" spans="1:12" s="45" customFormat="1" ht="16.5" customHeight="1" x14ac:dyDescent="0.2">
      <c r="A176" s="52"/>
      <c r="B176" s="227"/>
      <c r="C176" s="228"/>
      <c r="D176" s="229"/>
      <c r="E176" s="43" t="s">
        <v>17</v>
      </c>
      <c r="F176" s="44">
        <v>1520897</v>
      </c>
      <c r="G176" s="44">
        <v>1606375</v>
      </c>
      <c r="H176" s="44">
        <v>1603185</v>
      </c>
      <c r="I176" s="44">
        <v>1567229</v>
      </c>
      <c r="J176" s="44">
        <v>1597909</v>
      </c>
      <c r="K176" s="44">
        <v>1566854</v>
      </c>
      <c r="L176" s="44">
        <v>1551477</v>
      </c>
    </row>
    <row r="177" spans="1:12" s="45" customFormat="1" ht="16.5" customHeight="1" x14ac:dyDescent="0.2">
      <c r="A177" s="52"/>
      <c r="B177" s="227"/>
      <c r="C177" s="228"/>
      <c r="D177" s="229"/>
      <c r="E177" s="43" t="s">
        <v>16</v>
      </c>
      <c r="F177" s="44">
        <v>665281</v>
      </c>
      <c r="G177" s="44">
        <v>642805</v>
      </c>
      <c r="H177" s="44">
        <v>672715</v>
      </c>
      <c r="I177" s="44">
        <v>687515</v>
      </c>
      <c r="J177" s="44">
        <v>692922</v>
      </c>
      <c r="K177" s="44">
        <v>721337</v>
      </c>
      <c r="L177" s="44">
        <v>714692</v>
      </c>
    </row>
    <row r="178" spans="1:12" s="45" customFormat="1" ht="16.5" customHeight="1" x14ac:dyDescent="0.2">
      <c r="A178" s="52"/>
      <c r="B178" s="227"/>
      <c r="C178" s="228"/>
      <c r="D178" s="229"/>
      <c r="E178" s="43" t="s">
        <v>61</v>
      </c>
      <c r="F178" s="44">
        <v>1709780</v>
      </c>
      <c r="G178" s="44">
        <v>1776345</v>
      </c>
      <c r="H178" s="44">
        <v>1845973</v>
      </c>
      <c r="I178" s="44">
        <v>1916036</v>
      </c>
      <c r="J178" s="44">
        <v>1984989</v>
      </c>
      <c r="K178" s="44">
        <v>2059191</v>
      </c>
      <c r="L178" s="44">
        <v>2129516</v>
      </c>
    </row>
    <row r="179" spans="1:12" s="45" customFormat="1" ht="16.5" customHeight="1" x14ac:dyDescent="0.2">
      <c r="A179" s="52"/>
      <c r="B179" s="227"/>
      <c r="C179" s="228"/>
      <c r="D179" s="227" t="s">
        <v>62</v>
      </c>
      <c r="E179" s="41" t="s">
        <v>60</v>
      </c>
      <c r="F179" s="42">
        <v>861234</v>
      </c>
      <c r="G179" s="42">
        <v>1136292</v>
      </c>
      <c r="H179" s="42">
        <v>1032096</v>
      </c>
      <c r="I179" s="42">
        <v>1172221</v>
      </c>
      <c r="J179" s="42">
        <v>1121010</v>
      </c>
      <c r="K179" s="42">
        <v>1083548</v>
      </c>
      <c r="L179" s="42">
        <v>1078596</v>
      </c>
    </row>
    <row r="180" spans="1:12" s="45" customFormat="1" ht="16.5" customHeight="1" x14ac:dyDescent="0.2">
      <c r="A180" s="52"/>
      <c r="B180" s="227"/>
      <c r="C180" s="228"/>
      <c r="D180" s="227"/>
      <c r="E180" s="43" t="s">
        <v>20</v>
      </c>
      <c r="F180" s="44">
        <v>236600</v>
      </c>
      <c r="G180" s="44">
        <v>291439</v>
      </c>
      <c r="H180" s="44">
        <v>277410</v>
      </c>
      <c r="I180" s="44">
        <v>280298</v>
      </c>
      <c r="J180" s="44">
        <v>286821</v>
      </c>
      <c r="K180" s="44">
        <v>271080</v>
      </c>
      <c r="L180" s="44">
        <v>219736</v>
      </c>
    </row>
    <row r="181" spans="1:12" s="45" customFormat="1" ht="16.5" customHeight="1" x14ac:dyDescent="0.2">
      <c r="A181" s="52"/>
      <c r="B181" s="227"/>
      <c r="C181" s="228"/>
      <c r="D181" s="227"/>
      <c r="E181" s="43" t="s">
        <v>19</v>
      </c>
      <c r="F181" s="44">
        <v>171289</v>
      </c>
      <c r="G181" s="44">
        <v>202620</v>
      </c>
      <c r="H181" s="44">
        <v>166907</v>
      </c>
      <c r="I181" s="44">
        <v>211495</v>
      </c>
      <c r="J181" s="44">
        <v>183153</v>
      </c>
      <c r="K181" s="44">
        <v>182048</v>
      </c>
      <c r="L181" s="44">
        <v>187841</v>
      </c>
    </row>
    <row r="182" spans="1:12" s="45" customFormat="1" ht="16.5" customHeight="1" x14ac:dyDescent="0.2">
      <c r="A182" s="52"/>
      <c r="B182" s="227"/>
      <c r="C182" s="228"/>
      <c r="D182" s="227"/>
      <c r="E182" s="43" t="s">
        <v>18</v>
      </c>
      <c r="F182" s="44">
        <v>225076</v>
      </c>
      <c r="G182" s="44">
        <v>273822</v>
      </c>
      <c r="H182" s="44">
        <v>241078</v>
      </c>
      <c r="I182" s="44">
        <v>285368</v>
      </c>
      <c r="J182" s="44">
        <v>229680</v>
      </c>
      <c r="K182" s="44">
        <v>212489</v>
      </c>
      <c r="L182" s="44">
        <v>199196</v>
      </c>
    </row>
    <row r="183" spans="1:12" s="45" customFormat="1" ht="16.5" customHeight="1" x14ac:dyDescent="0.2">
      <c r="A183" s="52"/>
      <c r="B183" s="227"/>
      <c r="C183" s="228"/>
      <c r="D183" s="227"/>
      <c r="E183" s="43" t="s">
        <v>17</v>
      </c>
      <c r="F183" s="44">
        <v>162702</v>
      </c>
      <c r="G183" s="44">
        <v>248430</v>
      </c>
      <c r="H183" s="44">
        <v>234200</v>
      </c>
      <c r="I183" s="44">
        <v>264683</v>
      </c>
      <c r="J183" s="44">
        <v>270829</v>
      </c>
      <c r="K183" s="44">
        <v>257848</v>
      </c>
      <c r="L183" s="44">
        <v>290848</v>
      </c>
    </row>
    <row r="184" spans="1:12" s="45" customFormat="1" ht="16.5" customHeight="1" x14ac:dyDescent="0.2">
      <c r="A184" s="52"/>
      <c r="B184" s="227"/>
      <c r="C184" s="228"/>
      <c r="D184" s="227"/>
      <c r="E184" s="43" t="s">
        <v>16</v>
      </c>
      <c r="F184" s="44">
        <v>40875</v>
      </c>
      <c r="G184" s="44">
        <v>65309</v>
      </c>
      <c r="H184" s="44">
        <v>67048</v>
      </c>
      <c r="I184" s="44">
        <v>82070</v>
      </c>
      <c r="J184" s="44">
        <v>81168</v>
      </c>
      <c r="K184" s="44">
        <v>89654</v>
      </c>
      <c r="L184" s="44">
        <v>89591</v>
      </c>
    </row>
    <row r="185" spans="1:12" s="45" customFormat="1" ht="16.5" customHeight="1" x14ac:dyDescent="0.2">
      <c r="A185" s="52"/>
      <c r="B185" s="227"/>
      <c r="C185" s="228"/>
      <c r="D185" s="227"/>
      <c r="E185" s="43" t="s">
        <v>61</v>
      </c>
      <c r="F185" s="44">
        <v>24693</v>
      </c>
      <c r="G185" s="44">
        <v>54672</v>
      </c>
      <c r="H185" s="44">
        <v>45454</v>
      </c>
      <c r="I185" s="44">
        <v>48306</v>
      </c>
      <c r="J185" s="44">
        <v>69358</v>
      </c>
      <c r="K185" s="44">
        <v>70428</v>
      </c>
      <c r="L185" s="44">
        <v>91384</v>
      </c>
    </row>
    <row r="186" spans="1:12" s="45" customFormat="1" ht="16.5" customHeight="1" x14ac:dyDescent="0.2">
      <c r="A186" s="52"/>
      <c r="B186" s="227"/>
      <c r="C186" s="228"/>
      <c r="D186" s="227" t="s">
        <v>63</v>
      </c>
      <c r="E186" s="41" t="s">
        <v>60</v>
      </c>
      <c r="F186" s="42">
        <v>6802825</v>
      </c>
      <c r="G186" s="42">
        <v>6564274</v>
      </c>
      <c r="H186" s="42">
        <v>6697629</v>
      </c>
      <c r="I186" s="42">
        <v>6582464</v>
      </c>
      <c r="J186" s="42">
        <v>6653062</v>
      </c>
      <c r="K186" s="42">
        <v>6706602</v>
      </c>
      <c r="L186" s="42">
        <v>6723623</v>
      </c>
    </row>
    <row r="187" spans="1:12" s="45" customFormat="1" ht="16.5" customHeight="1" x14ac:dyDescent="0.2">
      <c r="A187" s="52"/>
      <c r="B187" s="227"/>
      <c r="C187" s="228"/>
      <c r="D187" s="227"/>
      <c r="E187" s="43" t="s">
        <v>20</v>
      </c>
      <c r="F187" s="44">
        <v>1132289</v>
      </c>
      <c r="G187" s="44">
        <v>1121518</v>
      </c>
      <c r="H187" s="44">
        <v>1169146</v>
      </c>
      <c r="I187" s="44">
        <v>1186027</v>
      </c>
      <c r="J187" s="44">
        <v>1180454</v>
      </c>
      <c r="K187" s="44">
        <v>1184811</v>
      </c>
      <c r="L187" s="44">
        <v>1220659</v>
      </c>
    </row>
    <row r="188" spans="1:12" s="45" customFormat="1" ht="16.5" customHeight="1" x14ac:dyDescent="0.2">
      <c r="A188" s="52"/>
      <c r="B188" s="227"/>
      <c r="C188" s="228"/>
      <c r="D188" s="227"/>
      <c r="E188" s="43" t="s">
        <v>19</v>
      </c>
      <c r="F188" s="44">
        <v>765303</v>
      </c>
      <c r="G188" s="44">
        <v>695580</v>
      </c>
      <c r="H188" s="44">
        <v>707649</v>
      </c>
      <c r="I188" s="44">
        <v>656765</v>
      </c>
      <c r="J188" s="44">
        <v>700516</v>
      </c>
      <c r="K188" s="44">
        <v>733055</v>
      </c>
      <c r="L188" s="44">
        <v>764890</v>
      </c>
    </row>
    <row r="189" spans="1:12" s="45" customFormat="1" ht="16.5" customHeight="1" x14ac:dyDescent="0.2">
      <c r="A189" s="52"/>
      <c r="B189" s="227"/>
      <c r="C189" s="228"/>
      <c r="D189" s="227"/>
      <c r="E189" s="43" t="s">
        <v>18</v>
      </c>
      <c r="F189" s="44">
        <v>1237544</v>
      </c>
      <c r="G189" s="44">
        <v>1090062</v>
      </c>
      <c r="H189" s="44">
        <v>1045662</v>
      </c>
      <c r="I189" s="44">
        <v>963952</v>
      </c>
      <c r="J189" s="44">
        <v>917628</v>
      </c>
      <c r="K189" s="44">
        <v>859285</v>
      </c>
      <c r="L189" s="44">
        <v>814212</v>
      </c>
    </row>
    <row r="190" spans="1:12" s="45" customFormat="1" ht="16.5" customHeight="1" x14ac:dyDescent="0.2">
      <c r="A190" s="52"/>
      <c r="B190" s="227"/>
      <c r="C190" s="228"/>
      <c r="D190" s="227"/>
      <c r="E190" s="43" t="s">
        <v>17</v>
      </c>
      <c r="F190" s="44">
        <v>1358195</v>
      </c>
      <c r="G190" s="44">
        <v>1357944</v>
      </c>
      <c r="H190" s="44">
        <v>1368985</v>
      </c>
      <c r="I190" s="44">
        <v>1302546</v>
      </c>
      <c r="J190" s="44">
        <v>1327079</v>
      </c>
      <c r="K190" s="44">
        <v>1309006</v>
      </c>
      <c r="L190" s="44">
        <v>1260629</v>
      </c>
    </row>
    <row r="191" spans="1:12" s="45" customFormat="1" ht="16.5" customHeight="1" x14ac:dyDescent="0.2">
      <c r="A191" s="52"/>
      <c r="B191" s="227"/>
      <c r="C191" s="228"/>
      <c r="D191" s="227"/>
      <c r="E191" s="43" t="s">
        <v>16</v>
      </c>
      <c r="F191" s="44">
        <v>624406</v>
      </c>
      <c r="G191" s="44">
        <v>577496</v>
      </c>
      <c r="H191" s="44">
        <v>605667</v>
      </c>
      <c r="I191" s="44">
        <v>605445</v>
      </c>
      <c r="J191" s="44">
        <v>611754</v>
      </c>
      <c r="K191" s="44">
        <v>631684</v>
      </c>
      <c r="L191" s="44">
        <v>625101</v>
      </c>
    </row>
    <row r="192" spans="1:12" s="46" customFormat="1" ht="16.5" customHeight="1" x14ac:dyDescent="0.2">
      <c r="A192" s="52"/>
      <c r="B192" s="227"/>
      <c r="C192" s="228"/>
      <c r="D192" s="227"/>
      <c r="E192" s="43" t="s">
        <v>61</v>
      </c>
      <c r="F192" s="44">
        <v>1685087</v>
      </c>
      <c r="G192" s="44">
        <v>1721673</v>
      </c>
      <c r="H192" s="44">
        <v>1800519</v>
      </c>
      <c r="I192" s="44">
        <v>1867730</v>
      </c>
      <c r="J192" s="44">
        <v>1915631</v>
      </c>
      <c r="K192" s="44">
        <v>1988763</v>
      </c>
      <c r="L192" s="44">
        <v>2038132</v>
      </c>
    </row>
    <row r="193" spans="1:12" s="38" customFormat="1" ht="32.25" customHeight="1" x14ac:dyDescent="0.2">
      <c r="A193" s="52"/>
      <c r="B193" s="39" t="s">
        <v>55</v>
      </c>
      <c r="C193" s="39" t="s">
        <v>56</v>
      </c>
      <c r="D193" s="39" t="s">
        <v>57</v>
      </c>
      <c r="E193" s="39" t="s">
        <v>58</v>
      </c>
      <c r="F193" s="40">
        <v>2557</v>
      </c>
      <c r="G193" s="40">
        <v>2558</v>
      </c>
      <c r="H193" s="40">
        <v>2559</v>
      </c>
      <c r="I193" s="40">
        <v>2560</v>
      </c>
      <c r="J193" s="40">
        <v>2561</v>
      </c>
      <c r="K193" s="40">
        <v>2562</v>
      </c>
      <c r="L193" s="40">
        <v>2563</v>
      </c>
    </row>
    <row r="194" spans="1:12" s="38" customFormat="1" ht="16.5" customHeight="1" x14ac:dyDescent="0.2">
      <c r="A194" s="52"/>
      <c r="B194" s="227" t="s">
        <v>65</v>
      </c>
      <c r="C194" s="228" t="s">
        <v>9</v>
      </c>
      <c r="D194" s="229" t="s">
        <v>9</v>
      </c>
      <c r="E194" s="47" t="s">
        <v>60</v>
      </c>
      <c r="F194" s="48">
        <v>2011469</v>
      </c>
      <c r="G194" s="48">
        <v>2021364</v>
      </c>
      <c r="H194" s="48">
        <v>2029679</v>
      </c>
      <c r="I194" s="48">
        <v>2037730</v>
      </c>
      <c r="J194" s="48">
        <v>2044122</v>
      </c>
      <c r="K194" s="48">
        <v>2049836</v>
      </c>
      <c r="L194" s="48">
        <v>2054008</v>
      </c>
    </row>
    <row r="195" spans="1:12" s="38" customFormat="1" ht="16.5" customHeight="1" x14ac:dyDescent="0.2">
      <c r="A195" s="52"/>
      <c r="B195" s="227"/>
      <c r="C195" s="228"/>
      <c r="D195" s="229"/>
      <c r="E195" s="43" t="s">
        <v>20</v>
      </c>
      <c r="F195" s="44">
        <v>396933</v>
      </c>
      <c r="G195" s="44">
        <v>410809</v>
      </c>
      <c r="H195" s="44">
        <v>421634</v>
      </c>
      <c r="I195" s="44">
        <v>428972</v>
      </c>
      <c r="J195" s="44">
        <v>431199</v>
      </c>
      <c r="K195" s="44">
        <v>429733</v>
      </c>
      <c r="L195" s="44">
        <v>426467</v>
      </c>
    </row>
    <row r="196" spans="1:12" s="38" customFormat="1" ht="16.5" customHeight="1" x14ac:dyDescent="0.2">
      <c r="A196" s="52"/>
      <c r="B196" s="227"/>
      <c r="C196" s="228"/>
      <c r="D196" s="229"/>
      <c r="E196" s="43" t="s">
        <v>19</v>
      </c>
      <c r="F196" s="44">
        <v>287168</v>
      </c>
      <c r="G196" s="44">
        <v>276813</v>
      </c>
      <c r="H196" s="44">
        <v>270851</v>
      </c>
      <c r="I196" s="44">
        <v>269453</v>
      </c>
      <c r="J196" s="44">
        <v>273605</v>
      </c>
      <c r="K196" s="44">
        <v>282118</v>
      </c>
      <c r="L196" s="44">
        <v>292616</v>
      </c>
    </row>
    <row r="197" spans="1:12" s="38" customFormat="1" ht="16.5" customHeight="1" x14ac:dyDescent="0.2">
      <c r="A197" s="52"/>
      <c r="B197" s="227"/>
      <c r="C197" s="228"/>
      <c r="D197" s="229"/>
      <c r="E197" s="43" t="s">
        <v>18</v>
      </c>
      <c r="F197" s="44">
        <v>373277</v>
      </c>
      <c r="G197" s="44">
        <v>335362</v>
      </c>
      <c r="H197" s="44">
        <v>322201</v>
      </c>
      <c r="I197" s="44">
        <v>327800</v>
      </c>
      <c r="J197" s="44">
        <v>287895</v>
      </c>
      <c r="K197" s="44">
        <v>265495</v>
      </c>
      <c r="L197" s="44">
        <v>275828</v>
      </c>
    </row>
    <row r="198" spans="1:12" s="38" customFormat="1" ht="16.5" customHeight="1" x14ac:dyDescent="0.2">
      <c r="A198" s="52"/>
      <c r="B198" s="227"/>
      <c r="C198" s="228"/>
      <c r="D198" s="229"/>
      <c r="E198" s="43" t="s">
        <v>17</v>
      </c>
      <c r="F198" s="44">
        <v>377514</v>
      </c>
      <c r="G198" s="44">
        <v>404205</v>
      </c>
      <c r="H198" s="44">
        <v>403931</v>
      </c>
      <c r="I198" s="44">
        <v>387474</v>
      </c>
      <c r="J198" s="44">
        <v>391948</v>
      </c>
      <c r="K198" s="44">
        <v>400409</v>
      </c>
      <c r="L198" s="44">
        <v>374929</v>
      </c>
    </row>
    <row r="199" spans="1:12" s="38" customFormat="1" ht="16.5" customHeight="1" x14ac:dyDescent="0.2">
      <c r="A199" s="52"/>
      <c r="B199" s="227"/>
      <c r="C199" s="228"/>
      <c r="D199" s="229"/>
      <c r="E199" s="43" t="s">
        <v>16</v>
      </c>
      <c r="F199" s="44">
        <v>159811</v>
      </c>
      <c r="G199" s="44">
        <v>160888</v>
      </c>
      <c r="H199" s="44">
        <v>160302</v>
      </c>
      <c r="I199" s="44">
        <v>155928</v>
      </c>
      <c r="J199" s="44">
        <v>174324</v>
      </c>
      <c r="K199" s="44">
        <v>168643</v>
      </c>
      <c r="L199" s="44">
        <v>163608</v>
      </c>
    </row>
    <row r="200" spans="1:12" s="38" customFormat="1" ht="16.5" customHeight="1" x14ac:dyDescent="0.2">
      <c r="A200" s="52"/>
      <c r="B200" s="227"/>
      <c r="C200" s="228"/>
      <c r="D200" s="229"/>
      <c r="E200" s="43" t="s">
        <v>61</v>
      </c>
      <c r="F200" s="44">
        <v>416766</v>
      </c>
      <c r="G200" s="44">
        <v>433286</v>
      </c>
      <c r="H200" s="44">
        <v>450760</v>
      </c>
      <c r="I200" s="44">
        <v>468104</v>
      </c>
      <c r="J200" s="44">
        <v>485152</v>
      </c>
      <c r="K200" s="44">
        <v>503437</v>
      </c>
      <c r="L200" s="44">
        <v>520560</v>
      </c>
    </row>
    <row r="201" spans="1:12" s="38" customFormat="1" ht="16.5" customHeight="1" x14ac:dyDescent="0.2">
      <c r="A201" s="52"/>
      <c r="B201" s="227"/>
      <c r="C201" s="228"/>
      <c r="D201" s="232" t="s">
        <v>62</v>
      </c>
      <c r="E201" s="57" t="s">
        <v>60</v>
      </c>
      <c r="F201" s="58">
        <v>47187</v>
      </c>
      <c r="G201" s="58">
        <v>76323</v>
      </c>
      <c r="H201" s="58">
        <v>104231</v>
      </c>
      <c r="I201" s="58">
        <v>107124</v>
      </c>
      <c r="J201" s="58">
        <v>93678</v>
      </c>
      <c r="K201" s="58">
        <v>83040</v>
      </c>
      <c r="L201" s="58">
        <v>127927</v>
      </c>
    </row>
    <row r="202" spans="1:12" s="38" customFormat="1" ht="16.5" customHeight="1" x14ac:dyDescent="0.2">
      <c r="A202" s="52"/>
      <c r="B202" s="227"/>
      <c r="C202" s="228"/>
      <c r="D202" s="232"/>
      <c r="E202" s="59" t="s">
        <v>20</v>
      </c>
      <c r="F202" s="60">
        <v>23019</v>
      </c>
      <c r="G202" s="60">
        <v>16196</v>
      </c>
      <c r="H202" s="60">
        <v>47815</v>
      </c>
      <c r="I202" s="60">
        <v>37263</v>
      </c>
      <c r="J202" s="60">
        <v>39930</v>
      </c>
      <c r="K202" s="60">
        <v>21036</v>
      </c>
      <c r="L202" s="60">
        <v>38606</v>
      </c>
    </row>
    <row r="203" spans="1:12" s="38" customFormat="1" ht="16.5" customHeight="1" x14ac:dyDescent="0.2">
      <c r="A203" s="52"/>
      <c r="B203" s="227"/>
      <c r="C203" s="228"/>
      <c r="D203" s="232"/>
      <c r="E203" s="59" t="s">
        <v>19</v>
      </c>
      <c r="F203" s="60">
        <v>8081</v>
      </c>
      <c r="G203" s="60">
        <v>20310</v>
      </c>
      <c r="H203" s="60">
        <v>12584</v>
      </c>
      <c r="I203" s="60">
        <v>30727</v>
      </c>
      <c r="J203" s="60">
        <v>9699</v>
      </c>
      <c r="K203" s="60">
        <v>18470</v>
      </c>
      <c r="L203" s="60">
        <v>12829</v>
      </c>
    </row>
    <row r="204" spans="1:12" s="38" customFormat="1" ht="16.5" customHeight="1" x14ac:dyDescent="0.2">
      <c r="A204" s="52"/>
      <c r="B204" s="227"/>
      <c r="C204" s="228"/>
      <c r="D204" s="232"/>
      <c r="E204" s="59" t="s">
        <v>18</v>
      </c>
      <c r="F204" s="60">
        <v>5010</v>
      </c>
      <c r="G204" s="60">
        <v>20625</v>
      </c>
      <c r="H204" s="60">
        <v>19870</v>
      </c>
      <c r="I204" s="60">
        <v>18015</v>
      </c>
      <c r="J204" s="60">
        <v>11758</v>
      </c>
      <c r="K204" s="60">
        <v>13398</v>
      </c>
      <c r="L204" s="60">
        <v>22116</v>
      </c>
    </row>
    <row r="205" spans="1:12" s="38" customFormat="1" ht="16.5" customHeight="1" x14ac:dyDescent="0.2">
      <c r="A205" s="52"/>
      <c r="B205" s="227"/>
      <c r="C205" s="228"/>
      <c r="D205" s="232"/>
      <c r="E205" s="59" t="s">
        <v>17</v>
      </c>
      <c r="F205" s="60">
        <v>9622</v>
      </c>
      <c r="G205" s="60">
        <v>15109</v>
      </c>
      <c r="H205" s="60">
        <v>17234</v>
      </c>
      <c r="I205" s="60">
        <v>14588</v>
      </c>
      <c r="J205" s="60">
        <v>21969</v>
      </c>
      <c r="K205" s="60">
        <v>14184</v>
      </c>
      <c r="L205" s="60">
        <v>26693</v>
      </c>
    </row>
    <row r="206" spans="1:12" s="38" customFormat="1" ht="16.5" customHeight="1" x14ac:dyDescent="0.2">
      <c r="A206" s="52"/>
      <c r="B206" s="227"/>
      <c r="C206" s="228"/>
      <c r="D206" s="232"/>
      <c r="E206" s="59" t="s">
        <v>16</v>
      </c>
      <c r="F206" s="61">
        <v>0</v>
      </c>
      <c r="G206" s="60">
        <v>3821</v>
      </c>
      <c r="H206" s="60">
        <v>4419</v>
      </c>
      <c r="I206" s="60">
        <v>3691</v>
      </c>
      <c r="J206" s="60">
        <v>6313</v>
      </c>
      <c r="K206" s="60">
        <v>8166</v>
      </c>
      <c r="L206" s="60">
        <v>14481</v>
      </c>
    </row>
    <row r="207" spans="1:12" s="38" customFormat="1" ht="16.5" customHeight="1" x14ac:dyDescent="0.2">
      <c r="A207" s="52"/>
      <c r="B207" s="227"/>
      <c r="C207" s="228"/>
      <c r="D207" s="232"/>
      <c r="E207" s="59" t="s">
        <v>61</v>
      </c>
      <c r="F207" s="60">
        <v>1455</v>
      </c>
      <c r="G207" s="60">
        <v>262</v>
      </c>
      <c r="H207" s="60">
        <v>2309</v>
      </c>
      <c r="I207" s="60">
        <v>2841</v>
      </c>
      <c r="J207" s="60">
        <v>4009</v>
      </c>
      <c r="K207" s="60">
        <v>7786</v>
      </c>
      <c r="L207" s="60">
        <v>13202</v>
      </c>
    </row>
    <row r="208" spans="1:12" s="38" customFormat="1" ht="16.5" customHeight="1" x14ac:dyDescent="0.2">
      <c r="A208" s="52"/>
      <c r="B208" s="227"/>
      <c r="C208" s="228"/>
      <c r="D208" s="227" t="s">
        <v>63</v>
      </c>
      <c r="E208" s="41" t="s">
        <v>60</v>
      </c>
      <c r="F208" s="42">
        <v>1964282</v>
      </c>
      <c r="G208" s="42">
        <v>1945041</v>
      </c>
      <c r="H208" s="42">
        <v>1925448</v>
      </c>
      <c r="I208" s="42">
        <v>1930606</v>
      </c>
      <c r="J208" s="42">
        <v>1950444</v>
      </c>
      <c r="K208" s="42">
        <v>1966796</v>
      </c>
      <c r="L208" s="42">
        <v>1926081</v>
      </c>
    </row>
    <row r="209" spans="1:12" s="38" customFormat="1" ht="16.5" customHeight="1" x14ac:dyDescent="0.2">
      <c r="A209" s="52"/>
      <c r="B209" s="227"/>
      <c r="C209" s="228"/>
      <c r="D209" s="227"/>
      <c r="E209" s="43" t="s">
        <v>20</v>
      </c>
      <c r="F209" s="44">
        <v>373914</v>
      </c>
      <c r="G209" s="44">
        <v>394613</v>
      </c>
      <c r="H209" s="44">
        <v>373819</v>
      </c>
      <c r="I209" s="44">
        <v>391709</v>
      </c>
      <c r="J209" s="44">
        <v>391269</v>
      </c>
      <c r="K209" s="44">
        <v>408697</v>
      </c>
      <c r="L209" s="44">
        <v>387861</v>
      </c>
    </row>
    <row r="210" spans="1:12" s="38" customFormat="1" ht="16.5" customHeight="1" x14ac:dyDescent="0.2">
      <c r="A210" s="52"/>
      <c r="B210" s="227"/>
      <c r="C210" s="228"/>
      <c r="D210" s="227"/>
      <c r="E210" s="43" t="s">
        <v>19</v>
      </c>
      <c r="F210" s="44">
        <v>279087</v>
      </c>
      <c r="G210" s="44">
        <v>256503</v>
      </c>
      <c r="H210" s="44">
        <v>258267</v>
      </c>
      <c r="I210" s="44">
        <v>238726</v>
      </c>
      <c r="J210" s="44">
        <v>263906</v>
      </c>
      <c r="K210" s="44">
        <v>263648</v>
      </c>
      <c r="L210" s="44">
        <v>279787</v>
      </c>
    </row>
    <row r="211" spans="1:12" s="38" customFormat="1" ht="16.5" customHeight="1" x14ac:dyDescent="0.2">
      <c r="A211" s="52"/>
      <c r="B211" s="227"/>
      <c r="C211" s="228"/>
      <c r="D211" s="227"/>
      <c r="E211" s="43" t="s">
        <v>18</v>
      </c>
      <c r="F211" s="44">
        <v>368267</v>
      </c>
      <c r="G211" s="44">
        <v>314737</v>
      </c>
      <c r="H211" s="44">
        <v>302331</v>
      </c>
      <c r="I211" s="44">
        <v>309785</v>
      </c>
      <c r="J211" s="44">
        <v>276137</v>
      </c>
      <c r="K211" s="44">
        <v>252097</v>
      </c>
      <c r="L211" s="44">
        <v>253712</v>
      </c>
    </row>
    <row r="212" spans="1:12" s="38" customFormat="1" ht="16.5" customHeight="1" x14ac:dyDescent="0.2">
      <c r="A212" s="52"/>
      <c r="B212" s="227"/>
      <c r="C212" s="228"/>
      <c r="D212" s="227"/>
      <c r="E212" s="43" t="s">
        <v>17</v>
      </c>
      <c r="F212" s="44">
        <v>367892</v>
      </c>
      <c r="G212" s="44">
        <v>389097</v>
      </c>
      <c r="H212" s="44">
        <v>386697</v>
      </c>
      <c r="I212" s="44">
        <v>372886</v>
      </c>
      <c r="J212" s="44">
        <v>369979</v>
      </c>
      <c r="K212" s="44">
        <v>386225</v>
      </c>
      <c r="L212" s="44">
        <v>348236</v>
      </c>
    </row>
    <row r="213" spans="1:12" s="38" customFormat="1" ht="16.5" customHeight="1" x14ac:dyDescent="0.2">
      <c r="A213" s="52"/>
      <c r="B213" s="227"/>
      <c r="C213" s="228"/>
      <c r="D213" s="227"/>
      <c r="E213" s="43" t="s">
        <v>16</v>
      </c>
      <c r="F213" s="44">
        <v>159811</v>
      </c>
      <c r="G213" s="44">
        <v>157067</v>
      </c>
      <c r="H213" s="44">
        <v>155883</v>
      </c>
      <c r="I213" s="44">
        <v>152237</v>
      </c>
      <c r="J213" s="44">
        <v>168011</v>
      </c>
      <c r="K213" s="44">
        <v>160478</v>
      </c>
      <c r="L213" s="44">
        <v>149127</v>
      </c>
    </row>
    <row r="214" spans="1:12" s="38" customFormat="1" ht="16.5" customHeight="1" x14ac:dyDescent="0.2">
      <c r="A214" s="52"/>
      <c r="B214" s="227"/>
      <c r="C214" s="228"/>
      <c r="D214" s="227"/>
      <c r="E214" s="43" t="s">
        <v>61</v>
      </c>
      <c r="F214" s="44">
        <v>415311</v>
      </c>
      <c r="G214" s="44">
        <v>433024</v>
      </c>
      <c r="H214" s="44">
        <v>448451</v>
      </c>
      <c r="I214" s="44">
        <v>465263</v>
      </c>
      <c r="J214" s="44">
        <v>481143</v>
      </c>
      <c r="K214" s="44">
        <v>495651</v>
      </c>
      <c r="L214" s="44">
        <v>507358</v>
      </c>
    </row>
    <row r="215" spans="1:12" s="38" customFormat="1" ht="16.5" customHeight="1" x14ac:dyDescent="0.2">
      <c r="A215" s="52"/>
      <c r="B215" s="227"/>
      <c r="C215" s="228" t="s">
        <v>8</v>
      </c>
      <c r="D215" s="229" t="s">
        <v>9</v>
      </c>
      <c r="E215" s="41" t="s">
        <v>60</v>
      </c>
      <c r="F215" s="42">
        <v>974771</v>
      </c>
      <c r="G215" s="42">
        <v>978884</v>
      </c>
      <c r="H215" s="42">
        <v>982221</v>
      </c>
      <c r="I215" s="42">
        <v>985521</v>
      </c>
      <c r="J215" s="42">
        <v>988127</v>
      </c>
      <c r="K215" s="42">
        <v>990254</v>
      </c>
      <c r="L215" s="42">
        <v>991710</v>
      </c>
    </row>
    <row r="216" spans="1:12" s="38" customFormat="1" ht="16.5" customHeight="1" x14ac:dyDescent="0.2">
      <c r="A216" s="52"/>
      <c r="B216" s="227"/>
      <c r="C216" s="228"/>
      <c r="D216" s="229"/>
      <c r="E216" s="43" t="s">
        <v>20</v>
      </c>
      <c r="F216" s="44">
        <v>201962</v>
      </c>
      <c r="G216" s="44">
        <v>208736</v>
      </c>
      <c r="H216" s="44">
        <v>213998</v>
      </c>
      <c r="I216" s="44">
        <v>217793</v>
      </c>
      <c r="J216" s="44">
        <v>219463</v>
      </c>
      <c r="K216" s="44">
        <v>219358</v>
      </c>
      <c r="L216" s="44">
        <v>218186</v>
      </c>
    </row>
    <row r="217" spans="1:12" s="38" customFormat="1" ht="16.5" customHeight="1" x14ac:dyDescent="0.2">
      <c r="A217" s="52"/>
      <c r="B217" s="227"/>
      <c r="C217" s="228"/>
      <c r="D217" s="229"/>
      <c r="E217" s="43" t="s">
        <v>19</v>
      </c>
      <c r="F217" s="44">
        <v>145878</v>
      </c>
      <c r="G217" s="44">
        <v>141121</v>
      </c>
      <c r="H217" s="44">
        <v>138583</v>
      </c>
      <c r="I217" s="44">
        <v>137911</v>
      </c>
      <c r="J217" s="44">
        <v>139524</v>
      </c>
      <c r="K217" s="44">
        <v>142934</v>
      </c>
      <c r="L217" s="44">
        <v>147544</v>
      </c>
    </row>
    <row r="218" spans="1:12" s="38" customFormat="1" ht="16.5" customHeight="1" x14ac:dyDescent="0.2">
      <c r="A218" s="52"/>
      <c r="B218" s="227"/>
      <c r="C218" s="228"/>
      <c r="D218" s="229"/>
      <c r="E218" s="43" t="s">
        <v>18</v>
      </c>
      <c r="F218" s="44">
        <v>172634</v>
      </c>
      <c r="G218" s="44">
        <v>161607</v>
      </c>
      <c r="H218" s="44">
        <v>155430</v>
      </c>
      <c r="I218" s="44">
        <v>157998</v>
      </c>
      <c r="J218" s="44">
        <v>138819</v>
      </c>
      <c r="K218" s="44">
        <v>125439</v>
      </c>
      <c r="L218" s="44">
        <v>137141</v>
      </c>
    </row>
    <row r="219" spans="1:12" s="38" customFormat="1" ht="16.5" customHeight="1" x14ac:dyDescent="0.2">
      <c r="A219" s="52"/>
      <c r="B219" s="227"/>
      <c r="C219" s="228"/>
      <c r="D219" s="229"/>
      <c r="E219" s="43" t="s">
        <v>17</v>
      </c>
      <c r="F219" s="44">
        <v>186368</v>
      </c>
      <c r="G219" s="44">
        <v>191887</v>
      </c>
      <c r="H219" s="44">
        <v>192393</v>
      </c>
      <c r="I219" s="44">
        <v>184987</v>
      </c>
      <c r="J219" s="44">
        <v>192943</v>
      </c>
      <c r="K219" s="44">
        <v>199221</v>
      </c>
      <c r="L219" s="44">
        <v>178696</v>
      </c>
    </row>
    <row r="220" spans="1:12" s="38" customFormat="1" ht="16.5" customHeight="1" x14ac:dyDescent="0.2">
      <c r="A220" s="52"/>
      <c r="B220" s="227"/>
      <c r="C220" s="228"/>
      <c r="D220" s="229"/>
      <c r="E220" s="43" t="s">
        <v>16</v>
      </c>
      <c r="F220" s="44">
        <v>78139</v>
      </c>
      <c r="G220" s="44">
        <v>78214</v>
      </c>
      <c r="H220" s="44">
        <v>76625</v>
      </c>
      <c r="I220" s="44">
        <v>73798</v>
      </c>
      <c r="J220" s="44">
        <v>76698</v>
      </c>
      <c r="K220" s="44">
        <v>74326</v>
      </c>
      <c r="L220" s="44">
        <v>73572</v>
      </c>
    </row>
    <row r="221" spans="1:12" s="38" customFormat="1" ht="16.5" customHeight="1" x14ac:dyDescent="0.2">
      <c r="A221" s="52"/>
      <c r="B221" s="227"/>
      <c r="C221" s="228"/>
      <c r="D221" s="229"/>
      <c r="E221" s="43" t="s">
        <v>61</v>
      </c>
      <c r="F221" s="44">
        <v>189790</v>
      </c>
      <c r="G221" s="44">
        <v>197319</v>
      </c>
      <c r="H221" s="44">
        <v>205192</v>
      </c>
      <c r="I221" s="44">
        <v>213035</v>
      </c>
      <c r="J221" s="44">
        <v>220680</v>
      </c>
      <c r="K221" s="44">
        <v>228976</v>
      </c>
      <c r="L221" s="44">
        <v>236572</v>
      </c>
    </row>
    <row r="222" spans="1:12" s="38" customFormat="1" ht="16.5" customHeight="1" x14ac:dyDescent="0.2">
      <c r="A222" s="52"/>
      <c r="B222" s="227"/>
      <c r="C222" s="228"/>
      <c r="D222" s="232" t="s">
        <v>62</v>
      </c>
      <c r="E222" s="57" t="s">
        <v>60</v>
      </c>
      <c r="F222" s="58">
        <v>21471</v>
      </c>
      <c r="G222" s="58">
        <v>28178</v>
      </c>
      <c r="H222" s="58">
        <v>36688</v>
      </c>
      <c r="I222" s="58">
        <v>49207</v>
      </c>
      <c r="J222" s="58">
        <v>34315</v>
      </c>
      <c r="K222" s="58">
        <v>33046</v>
      </c>
      <c r="L222" s="58">
        <v>58984</v>
      </c>
    </row>
    <row r="223" spans="1:12" s="38" customFormat="1" ht="16.5" customHeight="1" x14ac:dyDescent="0.2">
      <c r="A223" s="52"/>
      <c r="B223" s="227"/>
      <c r="C223" s="228"/>
      <c r="D223" s="232"/>
      <c r="E223" s="59" t="s">
        <v>20</v>
      </c>
      <c r="F223" s="60">
        <v>8399</v>
      </c>
      <c r="G223" s="60">
        <v>5315</v>
      </c>
      <c r="H223" s="60">
        <v>21328</v>
      </c>
      <c r="I223" s="60">
        <v>20408</v>
      </c>
      <c r="J223" s="60">
        <v>11147</v>
      </c>
      <c r="K223" s="60">
        <v>5846</v>
      </c>
      <c r="L223" s="60">
        <v>12862</v>
      </c>
    </row>
    <row r="224" spans="1:12" s="38" customFormat="1" ht="16.5" customHeight="1" x14ac:dyDescent="0.2">
      <c r="A224" s="52"/>
      <c r="B224" s="227"/>
      <c r="C224" s="228"/>
      <c r="D224" s="232"/>
      <c r="E224" s="59" t="s">
        <v>19</v>
      </c>
      <c r="F224" s="60">
        <v>4571</v>
      </c>
      <c r="G224" s="60">
        <v>5522</v>
      </c>
      <c r="H224" s="60">
        <v>5123</v>
      </c>
      <c r="I224" s="60">
        <v>11544</v>
      </c>
      <c r="J224" s="60">
        <v>3711</v>
      </c>
      <c r="K224" s="60">
        <v>8362</v>
      </c>
      <c r="L224" s="60">
        <v>6771</v>
      </c>
    </row>
    <row r="225" spans="1:12" s="38" customFormat="1" ht="16.5" customHeight="1" x14ac:dyDescent="0.2">
      <c r="A225" s="52"/>
      <c r="B225" s="227"/>
      <c r="C225" s="228"/>
      <c r="D225" s="232"/>
      <c r="E225" s="59" t="s">
        <v>18</v>
      </c>
      <c r="F225" s="60">
        <v>1783</v>
      </c>
      <c r="G225" s="60">
        <v>8411</v>
      </c>
      <c r="H225" s="60">
        <v>4224</v>
      </c>
      <c r="I225" s="60">
        <v>4732</v>
      </c>
      <c r="J225" s="60">
        <v>4167</v>
      </c>
      <c r="K225" s="60">
        <v>6639</v>
      </c>
      <c r="L225" s="60">
        <v>12330</v>
      </c>
    </row>
    <row r="226" spans="1:12" s="38" customFormat="1" ht="16.5" customHeight="1" x14ac:dyDescent="0.2">
      <c r="A226" s="52"/>
      <c r="B226" s="227"/>
      <c r="C226" s="228"/>
      <c r="D226" s="232"/>
      <c r="E226" s="59" t="s">
        <v>17</v>
      </c>
      <c r="F226" s="60">
        <v>5263</v>
      </c>
      <c r="G226" s="60">
        <v>7628</v>
      </c>
      <c r="H226" s="60">
        <v>3223</v>
      </c>
      <c r="I226" s="60">
        <v>9297</v>
      </c>
      <c r="J226" s="60">
        <v>8122</v>
      </c>
      <c r="K226" s="60">
        <v>3153</v>
      </c>
      <c r="L226" s="60">
        <v>9268</v>
      </c>
    </row>
    <row r="227" spans="1:12" s="38" customFormat="1" ht="16.5" customHeight="1" x14ac:dyDescent="0.2">
      <c r="A227" s="52"/>
      <c r="B227" s="227"/>
      <c r="C227" s="228"/>
      <c r="D227" s="232"/>
      <c r="E227" s="59" t="s">
        <v>16</v>
      </c>
      <c r="F227" s="61">
        <v>0</v>
      </c>
      <c r="G227" s="60">
        <v>1303</v>
      </c>
      <c r="H227" s="60">
        <v>2406</v>
      </c>
      <c r="I227" s="60">
        <v>608</v>
      </c>
      <c r="J227" s="60">
        <v>3638</v>
      </c>
      <c r="K227" s="60">
        <v>3967</v>
      </c>
      <c r="L227" s="60">
        <v>8794</v>
      </c>
    </row>
    <row r="228" spans="1:12" s="38" customFormat="1" ht="16.5" customHeight="1" x14ac:dyDescent="0.2">
      <c r="A228" s="52"/>
      <c r="B228" s="227"/>
      <c r="C228" s="228"/>
      <c r="D228" s="232"/>
      <c r="E228" s="59" t="s">
        <v>61</v>
      </c>
      <c r="F228" s="60">
        <v>1455</v>
      </c>
      <c r="G228" s="61">
        <v>0</v>
      </c>
      <c r="H228" s="60">
        <v>383</v>
      </c>
      <c r="I228" s="60">
        <v>2618</v>
      </c>
      <c r="J228" s="60">
        <v>3530</v>
      </c>
      <c r="K228" s="60">
        <v>5079</v>
      </c>
      <c r="L228" s="60">
        <v>8961</v>
      </c>
    </row>
    <row r="229" spans="1:12" s="38" customFormat="1" ht="16.5" customHeight="1" x14ac:dyDescent="0.2">
      <c r="A229" s="52"/>
      <c r="B229" s="227"/>
      <c r="C229" s="228"/>
      <c r="D229" s="227" t="s">
        <v>63</v>
      </c>
      <c r="E229" s="41" t="s">
        <v>60</v>
      </c>
      <c r="F229" s="42">
        <v>953300</v>
      </c>
      <c r="G229" s="42">
        <v>950706</v>
      </c>
      <c r="H229" s="42">
        <v>945533</v>
      </c>
      <c r="I229" s="42">
        <v>936314</v>
      </c>
      <c r="J229" s="42">
        <v>953812</v>
      </c>
      <c r="K229" s="42">
        <v>957208</v>
      </c>
      <c r="L229" s="42">
        <v>932726</v>
      </c>
    </row>
    <row r="230" spans="1:12" s="38" customFormat="1" ht="16.5" customHeight="1" x14ac:dyDescent="0.2">
      <c r="A230" s="52"/>
      <c r="B230" s="227"/>
      <c r="C230" s="228"/>
      <c r="D230" s="227"/>
      <c r="E230" s="43" t="s">
        <v>20</v>
      </c>
      <c r="F230" s="44">
        <v>193563</v>
      </c>
      <c r="G230" s="44">
        <v>203421</v>
      </c>
      <c r="H230" s="44">
        <v>192670</v>
      </c>
      <c r="I230" s="44">
        <v>197385</v>
      </c>
      <c r="J230" s="44">
        <v>208316</v>
      </c>
      <c r="K230" s="44">
        <v>213512</v>
      </c>
      <c r="L230" s="44">
        <v>205324</v>
      </c>
    </row>
    <row r="231" spans="1:12" s="38" customFormat="1" ht="16.5" customHeight="1" x14ac:dyDescent="0.2">
      <c r="A231" s="52"/>
      <c r="B231" s="227"/>
      <c r="C231" s="228"/>
      <c r="D231" s="227"/>
      <c r="E231" s="43" t="s">
        <v>19</v>
      </c>
      <c r="F231" s="44">
        <v>141307</v>
      </c>
      <c r="G231" s="44">
        <v>135599</v>
      </c>
      <c r="H231" s="44">
        <v>133460</v>
      </c>
      <c r="I231" s="44">
        <v>126367</v>
      </c>
      <c r="J231" s="44">
        <v>135813</v>
      </c>
      <c r="K231" s="44">
        <v>134572</v>
      </c>
      <c r="L231" s="44">
        <v>140773</v>
      </c>
    </row>
    <row r="232" spans="1:12" s="38" customFormat="1" ht="16.5" customHeight="1" x14ac:dyDescent="0.2">
      <c r="A232" s="52"/>
      <c r="B232" s="231"/>
      <c r="C232" s="233"/>
      <c r="D232" s="231"/>
      <c r="E232" s="43" t="s">
        <v>18</v>
      </c>
      <c r="F232" s="44">
        <v>170851</v>
      </c>
      <c r="G232" s="44">
        <v>153196</v>
      </c>
      <c r="H232" s="44">
        <v>151206</v>
      </c>
      <c r="I232" s="44">
        <v>153265</v>
      </c>
      <c r="J232" s="44">
        <v>134652</v>
      </c>
      <c r="K232" s="44">
        <v>118800</v>
      </c>
      <c r="L232" s="44">
        <v>124810</v>
      </c>
    </row>
    <row r="233" spans="1:12" s="38" customFormat="1" ht="16.5" customHeight="1" x14ac:dyDescent="0.2">
      <c r="A233" s="49" t="s">
        <v>53</v>
      </c>
      <c r="B233" s="230" t="s">
        <v>53</v>
      </c>
      <c r="C233" s="234" t="s">
        <v>53</v>
      </c>
      <c r="D233" s="230" t="s">
        <v>53</v>
      </c>
      <c r="E233" s="43" t="s">
        <v>17</v>
      </c>
      <c r="F233" s="44">
        <v>181105</v>
      </c>
      <c r="G233" s="44">
        <v>184259</v>
      </c>
      <c r="H233" s="44">
        <v>189169</v>
      </c>
      <c r="I233" s="44">
        <v>175689</v>
      </c>
      <c r="J233" s="44">
        <v>184821</v>
      </c>
      <c r="K233" s="44">
        <v>196068</v>
      </c>
      <c r="L233" s="44">
        <v>169428</v>
      </c>
    </row>
    <row r="234" spans="1:12" s="38" customFormat="1" ht="16.5" customHeight="1" x14ac:dyDescent="0.2">
      <c r="A234" s="50"/>
      <c r="B234" s="227"/>
      <c r="C234" s="228"/>
      <c r="D234" s="227"/>
      <c r="E234" s="43" t="s">
        <v>16</v>
      </c>
      <c r="F234" s="44">
        <v>78139</v>
      </c>
      <c r="G234" s="44">
        <v>76912</v>
      </c>
      <c r="H234" s="44">
        <v>74220</v>
      </c>
      <c r="I234" s="44">
        <v>73190</v>
      </c>
      <c r="J234" s="44">
        <v>73060</v>
      </c>
      <c r="K234" s="44">
        <v>70359</v>
      </c>
      <c r="L234" s="44">
        <v>64778</v>
      </c>
    </row>
    <row r="235" spans="1:12" s="38" customFormat="1" ht="16.5" customHeight="1" x14ac:dyDescent="0.2">
      <c r="A235" s="50"/>
      <c r="B235" s="227"/>
      <c r="C235" s="228"/>
      <c r="D235" s="227"/>
      <c r="E235" s="43" t="s">
        <v>61</v>
      </c>
      <c r="F235" s="44">
        <v>188335</v>
      </c>
      <c r="G235" s="44">
        <v>197319</v>
      </c>
      <c r="H235" s="44">
        <v>204809</v>
      </c>
      <c r="I235" s="44">
        <v>210417</v>
      </c>
      <c r="J235" s="44">
        <v>217150</v>
      </c>
      <c r="K235" s="44">
        <v>223897</v>
      </c>
      <c r="L235" s="44">
        <v>227612</v>
      </c>
    </row>
    <row r="236" spans="1:12" s="38" customFormat="1" ht="16.5" customHeight="1" x14ac:dyDescent="0.2">
      <c r="A236" s="50"/>
      <c r="B236" s="227"/>
      <c r="C236" s="228" t="s">
        <v>7</v>
      </c>
      <c r="D236" s="229" t="s">
        <v>9</v>
      </c>
      <c r="E236" s="41" t="s">
        <v>60</v>
      </c>
      <c r="F236" s="42">
        <v>1036698</v>
      </c>
      <c r="G236" s="42">
        <v>1042480</v>
      </c>
      <c r="H236" s="42">
        <v>1047458</v>
      </c>
      <c r="I236" s="42">
        <v>1052209</v>
      </c>
      <c r="J236" s="42">
        <v>1055995</v>
      </c>
      <c r="K236" s="42">
        <v>1059582</v>
      </c>
      <c r="L236" s="42">
        <v>1062298</v>
      </c>
    </row>
    <row r="237" spans="1:12" s="38" customFormat="1" ht="16.5" customHeight="1" x14ac:dyDescent="0.2">
      <c r="A237" s="50"/>
      <c r="B237" s="227"/>
      <c r="C237" s="228"/>
      <c r="D237" s="229"/>
      <c r="E237" s="43" t="s">
        <v>20</v>
      </c>
      <c r="F237" s="44">
        <v>194971</v>
      </c>
      <c r="G237" s="44">
        <v>202073</v>
      </c>
      <c r="H237" s="44">
        <v>207636</v>
      </c>
      <c r="I237" s="44">
        <v>211179</v>
      </c>
      <c r="J237" s="44">
        <v>211736</v>
      </c>
      <c r="K237" s="44">
        <v>210375</v>
      </c>
      <c r="L237" s="44">
        <v>208281</v>
      </c>
    </row>
    <row r="238" spans="1:12" s="38" customFormat="1" ht="16.5" customHeight="1" x14ac:dyDescent="0.2">
      <c r="A238" s="50"/>
      <c r="B238" s="227"/>
      <c r="C238" s="228"/>
      <c r="D238" s="229"/>
      <c r="E238" s="43" t="s">
        <v>19</v>
      </c>
      <c r="F238" s="44">
        <v>141290</v>
      </c>
      <c r="G238" s="44">
        <v>135692</v>
      </c>
      <c r="H238" s="44">
        <v>132268</v>
      </c>
      <c r="I238" s="44">
        <v>131542</v>
      </c>
      <c r="J238" s="44">
        <v>134081</v>
      </c>
      <c r="K238" s="44">
        <v>139184</v>
      </c>
      <c r="L238" s="44">
        <v>145072</v>
      </c>
    </row>
    <row r="239" spans="1:12" s="38" customFormat="1" ht="16.5" customHeight="1" x14ac:dyDescent="0.2">
      <c r="A239" s="50"/>
      <c r="B239" s="227"/>
      <c r="C239" s="228"/>
      <c r="D239" s="229"/>
      <c r="E239" s="43" t="s">
        <v>18</v>
      </c>
      <c r="F239" s="44">
        <v>200643</v>
      </c>
      <c r="G239" s="44">
        <v>173755</v>
      </c>
      <c r="H239" s="44">
        <v>166771</v>
      </c>
      <c r="I239" s="44">
        <v>169802</v>
      </c>
      <c r="J239" s="44">
        <v>149076</v>
      </c>
      <c r="K239" s="44">
        <v>140056</v>
      </c>
      <c r="L239" s="44">
        <v>138687</v>
      </c>
    </row>
    <row r="240" spans="1:12" s="38" customFormat="1" ht="16.5" customHeight="1" x14ac:dyDescent="0.2">
      <c r="A240" s="50"/>
      <c r="B240" s="227"/>
      <c r="C240" s="228"/>
      <c r="D240" s="229"/>
      <c r="E240" s="43" t="s">
        <v>17</v>
      </c>
      <c r="F240" s="44">
        <v>191146</v>
      </c>
      <c r="G240" s="44">
        <v>212319</v>
      </c>
      <c r="H240" s="44">
        <v>211538</v>
      </c>
      <c r="I240" s="44">
        <v>202487</v>
      </c>
      <c r="J240" s="44">
        <v>199004</v>
      </c>
      <c r="K240" s="44">
        <v>201188</v>
      </c>
      <c r="L240" s="44">
        <v>196233</v>
      </c>
    </row>
    <row r="241" spans="1:12" s="38" customFormat="1" ht="16.5" customHeight="1" x14ac:dyDescent="0.2">
      <c r="A241" s="50"/>
      <c r="B241" s="227"/>
      <c r="C241" s="228"/>
      <c r="D241" s="229"/>
      <c r="E241" s="43" t="s">
        <v>16</v>
      </c>
      <c r="F241" s="44">
        <v>81672</v>
      </c>
      <c r="G241" s="44">
        <v>82674</v>
      </c>
      <c r="H241" s="44">
        <v>83676</v>
      </c>
      <c r="I241" s="44">
        <v>82130</v>
      </c>
      <c r="J241" s="44">
        <v>97626</v>
      </c>
      <c r="K241" s="44">
        <v>94318</v>
      </c>
      <c r="L241" s="44">
        <v>90037</v>
      </c>
    </row>
    <row r="242" spans="1:12" s="38" customFormat="1" ht="16.5" customHeight="1" x14ac:dyDescent="0.2">
      <c r="A242" s="50"/>
      <c r="B242" s="227"/>
      <c r="C242" s="228"/>
      <c r="D242" s="229"/>
      <c r="E242" s="43" t="s">
        <v>61</v>
      </c>
      <c r="F242" s="44">
        <v>226976</v>
      </c>
      <c r="G242" s="44">
        <v>235967</v>
      </c>
      <c r="H242" s="44">
        <v>245568</v>
      </c>
      <c r="I242" s="44">
        <v>255069</v>
      </c>
      <c r="J242" s="44">
        <v>264472</v>
      </c>
      <c r="K242" s="44">
        <v>274461</v>
      </c>
      <c r="L242" s="44">
        <v>283988</v>
      </c>
    </row>
    <row r="243" spans="1:12" s="38" customFormat="1" ht="16.5" customHeight="1" x14ac:dyDescent="0.2">
      <c r="A243" s="50"/>
      <c r="B243" s="227"/>
      <c r="C243" s="228"/>
      <c r="D243" s="232" t="s">
        <v>62</v>
      </c>
      <c r="E243" s="57" t="s">
        <v>60</v>
      </c>
      <c r="F243" s="58">
        <v>25717</v>
      </c>
      <c r="G243" s="58">
        <v>48145</v>
      </c>
      <c r="H243" s="58">
        <v>67543</v>
      </c>
      <c r="I243" s="58">
        <v>57917</v>
      </c>
      <c r="J243" s="58">
        <v>59363</v>
      </c>
      <c r="K243" s="58">
        <v>49994</v>
      </c>
      <c r="L243" s="58">
        <v>68942</v>
      </c>
    </row>
    <row r="244" spans="1:12" s="38" customFormat="1" ht="16.5" customHeight="1" x14ac:dyDescent="0.2">
      <c r="A244" s="50"/>
      <c r="B244" s="227"/>
      <c r="C244" s="228"/>
      <c r="D244" s="232"/>
      <c r="E244" s="59" t="s">
        <v>20</v>
      </c>
      <c r="F244" s="60">
        <v>14620</v>
      </c>
      <c r="G244" s="60">
        <v>10881</v>
      </c>
      <c r="H244" s="60">
        <v>26487</v>
      </c>
      <c r="I244" s="60">
        <v>16855</v>
      </c>
      <c r="J244" s="60">
        <v>28784</v>
      </c>
      <c r="K244" s="60">
        <v>15191</v>
      </c>
      <c r="L244" s="60">
        <v>25745</v>
      </c>
    </row>
    <row r="245" spans="1:12" s="38" customFormat="1" ht="16.5" customHeight="1" x14ac:dyDescent="0.2">
      <c r="A245" s="50"/>
      <c r="B245" s="227"/>
      <c r="C245" s="228"/>
      <c r="D245" s="232"/>
      <c r="E245" s="59" t="s">
        <v>19</v>
      </c>
      <c r="F245" s="60">
        <v>3509</v>
      </c>
      <c r="G245" s="60">
        <v>14788</v>
      </c>
      <c r="H245" s="60">
        <v>7460</v>
      </c>
      <c r="I245" s="60">
        <v>19183</v>
      </c>
      <c r="J245" s="60">
        <v>5988</v>
      </c>
      <c r="K245" s="60">
        <v>10109</v>
      </c>
      <c r="L245" s="60">
        <v>6059</v>
      </c>
    </row>
    <row r="246" spans="1:12" s="38" customFormat="1" ht="16.5" customHeight="1" x14ac:dyDescent="0.2">
      <c r="A246" s="50"/>
      <c r="B246" s="227"/>
      <c r="C246" s="228"/>
      <c r="D246" s="232"/>
      <c r="E246" s="59" t="s">
        <v>18</v>
      </c>
      <c r="F246" s="60">
        <v>3228</v>
      </c>
      <c r="G246" s="60">
        <v>12214</v>
      </c>
      <c r="H246" s="60">
        <v>15646</v>
      </c>
      <c r="I246" s="60">
        <v>13282</v>
      </c>
      <c r="J246" s="60">
        <v>7590</v>
      </c>
      <c r="K246" s="60">
        <v>6759</v>
      </c>
      <c r="L246" s="60">
        <v>9786</v>
      </c>
    </row>
    <row r="247" spans="1:12" s="38" customFormat="1" ht="16.5" customHeight="1" x14ac:dyDescent="0.2">
      <c r="A247" s="50"/>
      <c r="B247" s="227"/>
      <c r="C247" s="228"/>
      <c r="D247" s="232"/>
      <c r="E247" s="59" t="s">
        <v>17</v>
      </c>
      <c r="F247" s="60">
        <v>4359</v>
      </c>
      <c r="G247" s="60">
        <v>7481</v>
      </c>
      <c r="H247" s="60">
        <v>14011</v>
      </c>
      <c r="I247" s="60">
        <v>5291</v>
      </c>
      <c r="J247" s="60">
        <v>13846</v>
      </c>
      <c r="K247" s="60">
        <v>11031</v>
      </c>
      <c r="L247" s="60">
        <v>17425</v>
      </c>
    </row>
    <row r="248" spans="1:12" s="38" customFormat="1" ht="16.5" customHeight="1" x14ac:dyDescent="0.2">
      <c r="A248" s="50"/>
      <c r="B248" s="227"/>
      <c r="C248" s="228"/>
      <c r="D248" s="232"/>
      <c r="E248" s="59" t="s">
        <v>16</v>
      </c>
      <c r="F248" s="61">
        <v>0</v>
      </c>
      <c r="G248" s="60">
        <v>2519</v>
      </c>
      <c r="H248" s="60">
        <v>2013</v>
      </c>
      <c r="I248" s="60">
        <v>3083</v>
      </c>
      <c r="J248" s="60">
        <v>2675</v>
      </c>
      <c r="K248" s="60">
        <v>4199</v>
      </c>
      <c r="L248" s="60">
        <v>5687</v>
      </c>
    </row>
    <row r="249" spans="1:12" s="38" customFormat="1" ht="16.5" customHeight="1" x14ac:dyDescent="0.2">
      <c r="A249" s="50"/>
      <c r="B249" s="227"/>
      <c r="C249" s="228"/>
      <c r="D249" s="232"/>
      <c r="E249" s="59" t="s">
        <v>61</v>
      </c>
      <c r="F249" s="61">
        <v>0</v>
      </c>
      <c r="G249" s="60">
        <v>262</v>
      </c>
      <c r="H249" s="60">
        <v>1926</v>
      </c>
      <c r="I249" s="60">
        <v>223</v>
      </c>
      <c r="J249" s="60">
        <v>479</v>
      </c>
      <c r="K249" s="60">
        <v>2706</v>
      </c>
      <c r="L249" s="60">
        <v>4241</v>
      </c>
    </row>
    <row r="250" spans="1:12" s="38" customFormat="1" ht="16.5" customHeight="1" x14ac:dyDescent="0.2">
      <c r="A250" s="50"/>
      <c r="B250" s="227"/>
      <c r="C250" s="228"/>
      <c r="D250" s="227" t="s">
        <v>63</v>
      </c>
      <c r="E250" s="41" t="s">
        <v>60</v>
      </c>
      <c r="F250" s="42">
        <v>1010981</v>
      </c>
      <c r="G250" s="42">
        <v>994335</v>
      </c>
      <c r="H250" s="42">
        <v>979915</v>
      </c>
      <c r="I250" s="42">
        <v>994292</v>
      </c>
      <c r="J250" s="42">
        <v>996632</v>
      </c>
      <c r="K250" s="42">
        <v>1009588</v>
      </c>
      <c r="L250" s="42">
        <v>993355</v>
      </c>
    </row>
    <row r="251" spans="1:12" s="38" customFormat="1" ht="16.5" customHeight="1" x14ac:dyDescent="0.2">
      <c r="A251" s="50"/>
      <c r="B251" s="227"/>
      <c r="C251" s="228"/>
      <c r="D251" s="227"/>
      <c r="E251" s="43" t="s">
        <v>20</v>
      </c>
      <c r="F251" s="44">
        <v>180351</v>
      </c>
      <c r="G251" s="44">
        <v>191192</v>
      </c>
      <c r="H251" s="44">
        <v>181149</v>
      </c>
      <c r="I251" s="44">
        <v>194324</v>
      </c>
      <c r="J251" s="44">
        <v>182952</v>
      </c>
      <c r="K251" s="44">
        <v>195184</v>
      </c>
      <c r="L251" s="44">
        <v>182536</v>
      </c>
    </row>
    <row r="252" spans="1:12" s="38" customFormat="1" ht="16.5" customHeight="1" x14ac:dyDescent="0.2">
      <c r="A252" s="50"/>
      <c r="B252" s="227"/>
      <c r="C252" s="228"/>
      <c r="D252" s="227"/>
      <c r="E252" s="43" t="s">
        <v>19</v>
      </c>
      <c r="F252" s="44">
        <v>137781</v>
      </c>
      <c r="G252" s="44">
        <v>120904</v>
      </c>
      <c r="H252" s="44">
        <v>124808</v>
      </c>
      <c r="I252" s="44">
        <v>112359</v>
      </c>
      <c r="J252" s="44">
        <v>128093</v>
      </c>
      <c r="K252" s="44">
        <v>129075</v>
      </c>
      <c r="L252" s="44">
        <v>139013</v>
      </c>
    </row>
    <row r="253" spans="1:12" s="38" customFormat="1" ht="16.5" customHeight="1" x14ac:dyDescent="0.2">
      <c r="A253" s="50"/>
      <c r="B253" s="227"/>
      <c r="C253" s="228"/>
      <c r="D253" s="227"/>
      <c r="E253" s="43" t="s">
        <v>18</v>
      </c>
      <c r="F253" s="44">
        <v>197415</v>
      </c>
      <c r="G253" s="44">
        <v>161541</v>
      </c>
      <c r="H253" s="44">
        <v>151125</v>
      </c>
      <c r="I253" s="44">
        <v>156520</v>
      </c>
      <c r="J253" s="44">
        <v>141485</v>
      </c>
      <c r="K253" s="44">
        <v>133297</v>
      </c>
      <c r="L253" s="44">
        <v>128901</v>
      </c>
    </row>
    <row r="254" spans="1:12" s="38" customFormat="1" ht="16.5" customHeight="1" x14ac:dyDescent="0.2">
      <c r="A254" s="50"/>
      <c r="B254" s="227"/>
      <c r="C254" s="228"/>
      <c r="D254" s="227"/>
      <c r="E254" s="43" t="s">
        <v>17</v>
      </c>
      <c r="F254" s="44">
        <v>186787</v>
      </c>
      <c r="G254" s="44">
        <v>204838</v>
      </c>
      <c r="H254" s="44">
        <v>197528</v>
      </c>
      <c r="I254" s="44">
        <v>197196</v>
      </c>
      <c r="J254" s="44">
        <v>185158</v>
      </c>
      <c r="K254" s="44">
        <v>190157</v>
      </c>
      <c r="L254" s="44">
        <v>178808</v>
      </c>
    </row>
    <row r="255" spans="1:12" s="38" customFormat="1" ht="16.5" customHeight="1" x14ac:dyDescent="0.2">
      <c r="A255" s="50"/>
      <c r="B255" s="227"/>
      <c r="C255" s="228"/>
      <c r="D255" s="227"/>
      <c r="E255" s="43" t="s">
        <v>16</v>
      </c>
      <c r="F255" s="44">
        <v>81672</v>
      </c>
      <c r="G255" s="44">
        <v>80156</v>
      </c>
      <c r="H255" s="44">
        <v>81663</v>
      </c>
      <c r="I255" s="44">
        <v>79047</v>
      </c>
      <c r="J255" s="44">
        <v>94951</v>
      </c>
      <c r="K255" s="44">
        <v>90119</v>
      </c>
      <c r="L255" s="44">
        <v>84350</v>
      </c>
    </row>
    <row r="256" spans="1:12" s="38" customFormat="1" ht="16.5" customHeight="1" x14ac:dyDescent="0.2">
      <c r="A256" s="50"/>
      <c r="B256" s="227"/>
      <c r="C256" s="228"/>
      <c r="D256" s="227"/>
      <c r="E256" s="43" t="s">
        <v>61</v>
      </c>
      <c r="F256" s="44">
        <v>226976</v>
      </c>
      <c r="G256" s="44">
        <v>235705</v>
      </c>
      <c r="H256" s="44">
        <v>243642</v>
      </c>
      <c r="I256" s="44">
        <v>254846</v>
      </c>
      <c r="J256" s="44">
        <v>263993</v>
      </c>
      <c r="K256" s="44">
        <v>271755</v>
      </c>
      <c r="L256" s="44">
        <v>279747</v>
      </c>
    </row>
  </sheetData>
  <mergeCells count="60">
    <mergeCell ref="B233:B256"/>
    <mergeCell ref="C233:C235"/>
    <mergeCell ref="D233:D235"/>
    <mergeCell ref="C236:C256"/>
    <mergeCell ref="D236:D242"/>
    <mergeCell ref="D243:D249"/>
    <mergeCell ref="D250:D256"/>
    <mergeCell ref="B194:B232"/>
    <mergeCell ref="C194:C214"/>
    <mergeCell ref="D194:D200"/>
    <mergeCell ref="D201:D207"/>
    <mergeCell ref="D208:D214"/>
    <mergeCell ref="C215:C232"/>
    <mergeCell ref="D215:D221"/>
    <mergeCell ref="D222:D228"/>
    <mergeCell ref="D229:D232"/>
    <mergeCell ref="B130:B192"/>
    <mergeCell ref="C130:C150"/>
    <mergeCell ref="D130:D136"/>
    <mergeCell ref="D137:D143"/>
    <mergeCell ref="D144:D150"/>
    <mergeCell ref="C151:C171"/>
    <mergeCell ref="D151:D157"/>
    <mergeCell ref="D158:D164"/>
    <mergeCell ref="D165:D171"/>
    <mergeCell ref="C172:C192"/>
    <mergeCell ref="D172:D178"/>
    <mergeCell ref="D179:D185"/>
    <mergeCell ref="D186:D192"/>
    <mergeCell ref="D80:D86"/>
    <mergeCell ref="A87:A128"/>
    <mergeCell ref="B87:B128"/>
    <mergeCell ref="C87:C107"/>
    <mergeCell ref="D87:D93"/>
    <mergeCell ref="D94:D100"/>
    <mergeCell ref="D101:D107"/>
    <mergeCell ref="C108:C128"/>
    <mergeCell ref="D108:D114"/>
    <mergeCell ref="D115:D121"/>
    <mergeCell ref="A68:A86"/>
    <mergeCell ref="B68:B86"/>
    <mergeCell ref="C68:C86"/>
    <mergeCell ref="D68:D72"/>
    <mergeCell ref="D73:D79"/>
    <mergeCell ref="D122:D128"/>
    <mergeCell ref="A3:M3"/>
    <mergeCell ref="A5:A67"/>
    <mergeCell ref="B5:B67"/>
    <mergeCell ref="C5:C25"/>
    <mergeCell ref="D5:D11"/>
    <mergeCell ref="D12:D18"/>
    <mergeCell ref="D19:D25"/>
    <mergeCell ref="C26:C46"/>
    <mergeCell ref="D26:D32"/>
    <mergeCell ref="D33:D39"/>
    <mergeCell ref="D40:D46"/>
    <mergeCell ref="C47:C67"/>
    <mergeCell ref="D47:D53"/>
    <mergeCell ref="D54:D60"/>
    <mergeCell ref="D61:D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showGridLines="0" topLeftCell="U1" workbookViewId="0">
      <selection activeCell="AF8" sqref="AF8"/>
    </sheetView>
  </sheetViews>
  <sheetFormatPr defaultColWidth="10.140625" defaultRowHeight="11.25" x14ac:dyDescent="0.2"/>
  <cols>
    <col min="1" max="1" width="17.7109375" style="125" customWidth="1"/>
    <col min="2" max="2" width="20.42578125" style="125" customWidth="1"/>
    <col min="3" max="4" width="12.7109375" style="125" customWidth="1"/>
    <col min="5" max="5" width="8.7109375" style="125" customWidth="1"/>
    <col min="6" max="7" width="12.7109375" style="125" customWidth="1"/>
    <col min="8" max="8" width="8.7109375" style="125" customWidth="1"/>
    <col min="9" max="10" width="12.7109375" style="125" customWidth="1"/>
    <col min="11" max="11" width="8.7109375" style="125" customWidth="1"/>
    <col min="12" max="13" width="12.7109375" style="125" customWidth="1"/>
    <col min="14" max="14" width="8.7109375" style="125" customWidth="1"/>
    <col min="15" max="16" width="12.7109375" style="125" customWidth="1"/>
    <col min="17" max="17" width="8.7109375" style="125" customWidth="1"/>
    <col min="18" max="19" width="12.7109375" style="125" customWidth="1"/>
    <col min="20" max="20" width="8.7109375" style="125" customWidth="1"/>
    <col min="21" max="22" width="12.7109375" style="125" customWidth="1"/>
    <col min="23" max="23" width="8.7109375" style="125" customWidth="1"/>
    <col min="24" max="25" width="12.7109375" style="125" customWidth="1"/>
    <col min="26" max="26" width="8.7109375" style="125" customWidth="1"/>
    <col min="27" max="28" width="12.7109375" style="125" customWidth="1"/>
    <col min="29" max="29" width="8.7109375" style="125" customWidth="1"/>
    <col min="30" max="31" width="12.7109375" style="125" customWidth="1"/>
    <col min="32" max="32" width="8.7109375" style="125" customWidth="1"/>
    <col min="33" max="16384" width="10.140625" style="125"/>
  </cols>
  <sheetData>
    <row r="1" spans="1:32" s="149" customFormat="1" ht="12.75" x14ac:dyDescent="0.2">
      <c r="A1" s="151" t="s">
        <v>147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2" s="149" customFormat="1" ht="12.75" x14ac:dyDescent="0.2">
      <c r="A2" s="130" t="s">
        <v>146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s="149" customFormat="1" ht="12.75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2" s="148" customFormat="1" ht="12.75" x14ac:dyDescent="0.5">
      <c r="A4" s="235" t="s">
        <v>54</v>
      </c>
      <c r="B4" s="237" t="s">
        <v>55</v>
      </c>
      <c r="C4" s="239">
        <v>2555</v>
      </c>
      <c r="D4" s="240"/>
      <c r="E4" s="240"/>
      <c r="F4" s="239">
        <v>2556</v>
      </c>
      <c r="G4" s="240"/>
      <c r="H4" s="240"/>
      <c r="I4" s="239">
        <v>2557</v>
      </c>
      <c r="J4" s="240"/>
      <c r="K4" s="240"/>
      <c r="L4" s="239">
        <v>2558</v>
      </c>
      <c r="M4" s="240"/>
      <c r="N4" s="240"/>
      <c r="O4" s="239">
        <v>2559</v>
      </c>
      <c r="P4" s="240"/>
      <c r="Q4" s="240"/>
      <c r="R4" s="239">
        <v>2560</v>
      </c>
      <c r="S4" s="240"/>
      <c r="T4" s="240"/>
      <c r="U4" s="239">
        <v>2561</v>
      </c>
      <c r="V4" s="240"/>
      <c r="W4" s="240"/>
      <c r="X4" s="239">
        <v>2562</v>
      </c>
      <c r="Y4" s="240"/>
      <c r="Z4" s="241"/>
      <c r="AA4" s="239">
        <v>2563</v>
      </c>
      <c r="AB4" s="240"/>
      <c r="AC4" s="241"/>
      <c r="AD4" s="239">
        <v>2564</v>
      </c>
      <c r="AE4" s="240"/>
      <c r="AF4" s="241"/>
    </row>
    <row r="5" spans="1:32" s="145" customFormat="1" ht="25.5" x14ac:dyDescent="0.5">
      <c r="A5" s="236"/>
      <c r="B5" s="238"/>
      <c r="C5" s="147" t="s">
        <v>145</v>
      </c>
      <c r="D5" s="147" t="s">
        <v>144</v>
      </c>
      <c r="E5" s="147" t="s">
        <v>143</v>
      </c>
      <c r="F5" s="147" t="s">
        <v>145</v>
      </c>
      <c r="G5" s="147" t="s">
        <v>144</v>
      </c>
      <c r="H5" s="147" t="s">
        <v>143</v>
      </c>
      <c r="I5" s="147" t="s">
        <v>145</v>
      </c>
      <c r="J5" s="147" t="s">
        <v>144</v>
      </c>
      <c r="K5" s="147" t="s">
        <v>143</v>
      </c>
      <c r="L5" s="147" t="s">
        <v>145</v>
      </c>
      <c r="M5" s="147" t="s">
        <v>144</v>
      </c>
      <c r="N5" s="147" t="s">
        <v>143</v>
      </c>
      <c r="O5" s="147" t="s">
        <v>145</v>
      </c>
      <c r="P5" s="147" t="s">
        <v>144</v>
      </c>
      <c r="Q5" s="147" t="s">
        <v>143</v>
      </c>
      <c r="R5" s="147" t="s">
        <v>145</v>
      </c>
      <c r="S5" s="147" t="s">
        <v>144</v>
      </c>
      <c r="T5" s="147" t="s">
        <v>143</v>
      </c>
      <c r="U5" s="147" t="s">
        <v>145</v>
      </c>
      <c r="V5" s="147" t="s">
        <v>144</v>
      </c>
      <c r="W5" s="147" t="s">
        <v>143</v>
      </c>
      <c r="X5" s="147" t="s">
        <v>145</v>
      </c>
      <c r="Y5" s="147" t="s">
        <v>144</v>
      </c>
      <c r="Z5" s="146" t="s">
        <v>143</v>
      </c>
      <c r="AA5" s="147" t="s">
        <v>145</v>
      </c>
      <c r="AB5" s="147" t="s">
        <v>144</v>
      </c>
      <c r="AC5" s="146" t="s">
        <v>143</v>
      </c>
      <c r="AD5" s="147" t="s">
        <v>145</v>
      </c>
      <c r="AE5" s="147" t="s">
        <v>144</v>
      </c>
      <c r="AF5" s="146" t="s">
        <v>143</v>
      </c>
    </row>
    <row r="6" spans="1:32" ht="12.75" x14ac:dyDescent="0.2">
      <c r="A6" s="143" t="s">
        <v>59</v>
      </c>
      <c r="B6" s="143" t="s">
        <v>59</v>
      </c>
      <c r="C6" s="140">
        <v>801737</v>
      </c>
      <c r="D6" s="140">
        <v>783248</v>
      </c>
      <c r="E6" s="142">
        <v>97.693882158363706</v>
      </c>
      <c r="F6" s="140">
        <v>748081</v>
      </c>
      <c r="G6" s="140">
        <v>711108</v>
      </c>
      <c r="H6" s="142">
        <v>95.057620765665803</v>
      </c>
      <c r="I6" s="140">
        <v>711805</v>
      </c>
      <c r="J6" s="140">
        <v>690310</v>
      </c>
      <c r="K6" s="142">
        <v>96.980212277238905</v>
      </c>
      <c r="L6" s="140">
        <v>679502</v>
      </c>
      <c r="M6" s="140">
        <v>656232</v>
      </c>
      <c r="N6" s="142">
        <v>96.575433184891295</v>
      </c>
      <c r="O6" s="140">
        <v>666207</v>
      </c>
      <c r="P6" s="140">
        <v>641146</v>
      </c>
      <c r="Q6" s="142">
        <v>96.238256277703499</v>
      </c>
      <c r="R6" s="140">
        <v>656571</v>
      </c>
      <c r="S6" s="140">
        <v>631198</v>
      </c>
      <c r="T6" s="142">
        <v>96.135528373930597</v>
      </c>
      <c r="U6" s="140">
        <v>628450</v>
      </c>
      <c r="V6" s="140">
        <v>601864</v>
      </c>
      <c r="W6" s="141">
        <v>95.769591852971601</v>
      </c>
      <c r="X6" s="140">
        <v>596736</v>
      </c>
      <c r="Y6" s="140">
        <v>592243</v>
      </c>
      <c r="Z6" s="139">
        <v>99.2</v>
      </c>
      <c r="AA6" s="140">
        <v>569338</v>
      </c>
      <c r="AB6" s="140">
        <v>562815</v>
      </c>
      <c r="AC6" s="139">
        <v>98.9</v>
      </c>
      <c r="AD6" s="140">
        <v>526469</v>
      </c>
      <c r="AE6" s="140">
        <v>522469</v>
      </c>
      <c r="AF6" s="139">
        <v>99.240221171616938</v>
      </c>
    </row>
    <row r="7" spans="1:32" s="138" customFormat="1" ht="12.75" customHeight="1" x14ac:dyDescent="0.2">
      <c r="A7" s="144" t="s">
        <v>64</v>
      </c>
      <c r="B7" s="143" t="s">
        <v>64</v>
      </c>
      <c r="C7" s="140">
        <v>227213</v>
      </c>
      <c r="D7" s="140">
        <v>222575</v>
      </c>
      <c r="E7" s="142">
        <v>97.958743557806997</v>
      </c>
      <c r="F7" s="140">
        <v>213184</v>
      </c>
      <c r="G7" s="140">
        <v>206644</v>
      </c>
      <c r="H7" s="142">
        <v>96.932227559291505</v>
      </c>
      <c r="I7" s="140">
        <v>203661</v>
      </c>
      <c r="J7" s="140">
        <v>198498</v>
      </c>
      <c r="K7" s="142">
        <v>97.464904915521402</v>
      </c>
      <c r="L7" s="140">
        <v>192528</v>
      </c>
      <c r="M7" s="140">
        <v>186888</v>
      </c>
      <c r="N7" s="142">
        <v>97.0705559710795</v>
      </c>
      <c r="O7" s="140">
        <v>187830</v>
      </c>
      <c r="P7" s="140">
        <v>182296</v>
      </c>
      <c r="Q7" s="142">
        <v>97.053718788265996</v>
      </c>
      <c r="R7" s="140">
        <v>184332</v>
      </c>
      <c r="S7" s="140">
        <v>178900</v>
      </c>
      <c r="T7" s="142">
        <v>97.053143241542401</v>
      </c>
      <c r="U7" s="140">
        <v>175296</v>
      </c>
      <c r="V7" s="140">
        <v>168750</v>
      </c>
      <c r="W7" s="141">
        <v>96.265744797371298</v>
      </c>
      <c r="X7" s="140">
        <v>164077</v>
      </c>
      <c r="Y7" s="140">
        <v>162733</v>
      </c>
      <c r="Z7" s="139">
        <v>99.2</v>
      </c>
      <c r="AA7" s="140">
        <v>157254</v>
      </c>
      <c r="AB7" s="140">
        <v>153914</v>
      </c>
      <c r="AC7" s="139">
        <v>97.9</v>
      </c>
      <c r="AD7" s="140">
        <v>149553</v>
      </c>
      <c r="AE7" s="140">
        <v>148359</v>
      </c>
      <c r="AF7" s="139">
        <v>99.201620830073622</v>
      </c>
    </row>
    <row r="8" spans="1:32" ht="12.75" x14ac:dyDescent="0.2">
      <c r="A8" s="137"/>
      <c r="B8" s="136" t="s">
        <v>65</v>
      </c>
      <c r="C8" s="133">
        <v>28086</v>
      </c>
      <c r="D8" s="133">
        <v>27626</v>
      </c>
      <c r="E8" s="135">
        <v>98.362173324788202</v>
      </c>
      <c r="F8" s="133">
        <v>26723</v>
      </c>
      <c r="G8" s="133">
        <v>25377</v>
      </c>
      <c r="H8" s="135">
        <v>94.963140365976898</v>
      </c>
      <c r="I8" s="133">
        <v>25842</v>
      </c>
      <c r="J8" s="133">
        <v>24249</v>
      </c>
      <c r="K8" s="135">
        <v>93.835616438356197</v>
      </c>
      <c r="L8" s="133">
        <v>24466</v>
      </c>
      <c r="M8" s="133">
        <v>22661</v>
      </c>
      <c r="N8" s="135">
        <v>92.622414779694296</v>
      </c>
      <c r="O8" s="133">
        <v>23762</v>
      </c>
      <c r="P8" s="133">
        <v>21941</v>
      </c>
      <c r="Q8" s="135">
        <v>92.336503661308001</v>
      </c>
      <c r="R8" s="133">
        <v>23377</v>
      </c>
      <c r="S8" s="133">
        <v>21537</v>
      </c>
      <c r="T8" s="135">
        <v>92.129015699191498</v>
      </c>
      <c r="U8" s="133">
        <v>22332</v>
      </c>
      <c r="V8" s="133">
        <v>19564</v>
      </c>
      <c r="W8" s="134">
        <v>87.6052301629948</v>
      </c>
      <c r="X8" s="133">
        <v>21038</v>
      </c>
      <c r="Y8" s="133">
        <v>20885</v>
      </c>
      <c r="Z8" s="132">
        <v>99.3</v>
      </c>
      <c r="AA8" s="133">
        <v>20114</v>
      </c>
      <c r="AB8" s="133">
        <v>19100</v>
      </c>
      <c r="AC8" s="132">
        <v>95</v>
      </c>
      <c r="AD8" s="133">
        <v>18967</v>
      </c>
      <c r="AE8" s="133">
        <v>18863</v>
      </c>
      <c r="AF8" s="132">
        <v>99.451679232350898</v>
      </c>
    </row>
    <row r="9" spans="1:32" ht="12.75" x14ac:dyDescent="0.2">
      <c r="A9" s="131"/>
      <c r="B9" s="130"/>
      <c r="C9" s="128"/>
      <c r="D9" s="128"/>
      <c r="E9" s="127"/>
      <c r="F9" s="128"/>
      <c r="G9" s="128"/>
      <c r="H9" s="127"/>
      <c r="I9" s="128"/>
      <c r="J9" s="128"/>
      <c r="K9" s="127"/>
      <c r="L9" s="128"/>
      <c r="M9" s="128"/>
      <c r="N9" s="127"/>
      <c r="O9" s="128"/>
      <c r="P9" s="128"/>
      <c r="Q9" s="127"/>
      <c r="R9" s="128"/>
      <c r="S9" s="128"/>
      <c r="T9" s="127"/>
      <c r="U9" s="128"/>
      <c r="V9" s="128"/>
      <c r="W9" s="129"/>
      <c r="X9" s="128"/>
      <c r="Y9" s="128"/>
      <c r="Z9" s="127"/>
      <c r="AA9" s="128"/>
      <c r="AB9" s="128"/>
      <c r="AC9" s="127"/>
      <c r="AD9" s="128"/>
      <c r="AE9" s="128"/>
      <c r="AF9" s="127"/>
    </row>
    <row r="10" spans="1:32" ht="12.75" x14ac:dyDescent="0.2">
      <c r="A10" s="126" t="s">
        <v>142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</row>
  </sheetData>
  <mergeCells count="12">
    <mergeCell ref="U4:W4"/>
    <mergeCell ref="C4:E4"/>
    <mergeCell ref="AD4:AF4"/>
    <mergeCell ref="AA4:AC4"/>
    <mergeCell ref="X4:Z4"/>
    <mergeCell ref="O4:Q4"/>
    <mergeCell ref="R4:T4"/>
    <mergeCell ref="A4:A5"/>
    <mergeCell ref="B4:B5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showGridLines="0" topLeftCell="U1" workbookViewId="0">
      <selection activeCell="AC8" sqref="AC8"/>
    </sheetView>
  </sheetViews>
  <sheetFormatPr defaultColWidth="9.140625" defaultRowHeight="12.75" x14ac:dyDescent="0.2"/>
  <cols>
    <col min="1" max="1" width="18.5703125" style="126" customWidth="1"/>
    <col min="2" max="2" width="20.85546875" style="126" customWidth="1"/>
    <col min="3" max="4" width="12.7109375" style="126" customWidth="1"/>
    <col min="5" max="5" width="8.7109375" style="126" customWidth="1"/>
    <col min="6" max="7" width="12.7109375" style="126" customWidth="1"/>
    <col min="8" max="8" width="8.7109375" style="126" customWidth="1"/>
    <col min="9" max="10" width="12.7109375" style="126" customWidth="1"/>
    <col min="11" max="11" width="8.7109375" style="126" customWidth="1"/>
    <col min="12" max="13" width="12.7109375" style="126" customWidth="1"/>
    <col min="14" max="14" width="8.7109375" style="126" customWidth="1"/>
    <col min="15" max="16" width="12.7109375" style="126" customWidth="1"/>
    <col min="17" max="17" width="8.7109375" style="126" customWidth="1"/>
    <col min="18" max="19" width="12.7109375" style="126" customWidth="1"/>
    <col min="20" max="20" width="8.7109375" style="126" customWidth="1"/>
    <col min="21" max="22" width="12.7109375" style="126" customWidth="1"/>
    <col min="23" max="23" width="8.7109375" style="126" customWidth="1"/>
    <col min="24" max="25" width="12.7109375" style="126" customWidth="1"/>
    <col min="26" max="26" width="8.7109375" style="126" customWidth="1"/>
    <col min="27" max="28" width="12.7109375" style="126" customWidth="1"/>
    <col min="29" max="29" width="8.7109375" style="126" customWidth="1"/>
    <col min="30" max="31" width="12.7109375" style="126" customWidth="1"/>
    <col min="32" max="32" width="8.7109375" style="126" customWidth="1"/>
    <col min="33" max="16384" width="9.140625" style="126"/>
  </cols>
  <sheetData>
    <row r="1" spans="1:32" x14ac:dyDescent="0.2">
      <c r="A1" s="170" t="s">
        <v>151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</row>
    <row r="2" spans="1:32" x14ac:dyDescent="0.2">
      <c r="A2" s="131" t="s">
        <v>146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</row>
    <row r="3" spans="1:32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</row>
    <row r="4" spans="1:32" s="167" customFormat="1" x14ac:dyDescent="0.5">
      <c r="A4" s="243" t="s">
        <v>54</v>
      </c>
      <c r="B4" s="245" t="s">
        <v>55</v>
      </c>
      <c r="C4" s="246">
        <v>2555</v>
      </c>
      <c r="D4" s="247"/>
      <c r="E4" s="247"/>
      <c r="F4" s="246">
        <v>2556</v>
      </c>
      <c r="G4" s="247"/>
      <c r="H4" s="247"/>
      <c r="I4" s="246">
        <v>2557</v>
      </c>
      <c r="J4" s="247"/>
      <c r="K4" s="247"/>
      <c r="L4" s="246">
        <v>2558</v>
      </c>
      <c r="M4" s="247"/>
      <c r="N4" s="247"/>
      <c r="O4" s="246">
        <v>2559</v>
      </c>
      <c r="P4" s="247"/>
      <c r="Q4" s="247"/>
      <c r="R4" s="246">
        <v>2560</v>
      </c>
      <c r="S4" s="247"/>
      <c r="T4" s="247"/>
      <c r="U4" s="246">
        <v>2561</v>
      </c>
      <c r="V4" s="247"/>
      <c r="W4" s="247"/>
      <c r="X4" s="246">
        <v>2562</v>
      </c>
      <c r="Y4" s="247"/>
      <c r="Z4" s="248"/>
      <c r="AA4" s="246">
        <v>2563</v>
      </c>
      <c r="AB4" s="247"/>
      <c r="AC4" s="248"/>
      <c r="AD4" s="246">
        <v>2564</v>
      </c>
      <c r="AE4" s="247"/>
      <c r="AF4" s="249"/>
    </row>
    <row r="5" spans="1:32" s="167" customFormat="1" ht="25.5" x14ac:dyDescent="0.5">
      <c r="A5" s="244"/>
      <c r="B5" s="238"/>
      <c r="C5" s="147" t="s">
        <v>150</v>
      </c>
      <c r="D5" s="147" t="s">
        <v>149</v>
      </c>
      <c r="E5" s="147" t="s">
        <v>143</v>
      </c>
      <c r="F5" s="147" t="s">
        <v>150</v>
      </c>
      <c r="G5" s="147" t="s">
        <v>149</v>
      </c>
      <c r="H5" s="147" t="s">
        <v>143</v>
      </c>
      <c r="I5" s="147" t="s">
        <v>150</v>
      </c>
      <c r="J5" s="147" t="s">
        <v>149</v>
      </c>
      <c r="K5" s="147" t="s">
        <v>143</v>
      </c>
      <c r="L5" s="147" t="s">
        <v>150</v>
      </c>
      <c r="M5" s="147" t="s">
        <v>149</v>
      </c>
      <c r="N5" s="147" t="s">
        <v>143</v>
      </c>
      <c r="O5" s="147" t="s">
        <v>150</v>
      </c>
      <c r="P5" s="147" t="s">
        <v>149</v>
      </c>
      <c r="Q5" s="147" t="s">
        <v>143</v>
      </c>
      <c r="R5" s="147" t="s">
        <v>150</v>
      </c>
      <c r="S5" s="147" t="s">
        <v>149</v>
      </c>
      <c r="T5" s="147" t="s">
        <v>143</v>
      </c>
      <c r="U5" s="147" t="s">
        <v>150</v>
      </c>
      <c r="V5" s="147" t="s">
        <v>149</v>
      </c>
      <c r="W5" s="147" t="s">
        <v>143</v>
      </c>
      <c r="X5" s="147" t="s">
        <v>150</v>
      </c>
      <c r="Y5" s="147" t="s">
        <v>149</v>
      </c>
      <c r="Z5" s="146" t="s">
        <v>143</v>
      </c>
      <c r="AA5" s="147" t="s">
        <v>150</v>
      </c>
      <c r="AB5" s="147" t="s">
        <v>149</v>
      </c>
      <c r="AC5" s="146" t="s">
        <v>143</v>
      </c>
      <c r="AD5" s="147" t="s">
        <v>150</v>
      </c>
      <c r="AE5" s="147" t="s">
        <v>149</v>
      </c>
      <c r="AF5" s="168" t="s">
        <v>143</v>
      </c>
    </row>
    <row r="6" spans="1:32" x14ac:dyDescent="0.2">
      <c r="A6" s="166" t="s">
        <v>59</v>
      </c>
      <c r="B6" s="164" t="s">
        <v>59</v>
      </c>
      <c r="C6" s="161">
        <v>415141</v>
      </c>
      <c r="D6" s="161">
        <v>183232</v>
      </c>
      <c r="E6" s="163">
        <v>44.137293112460597</v>
      </c>
      <c r="F6" s="161">
        <v>426065</v>
      </c>
      <c r="G6" s="161">
        <v>187674</v>
      </c>
      <c r="H6" s="163">
        <v>44.048208606667998</v>
      </c>
      <c r="I6" s="161">
        <v>435624</v>
      </c>
      <c r="J6" s="161">
        <v>195665</v>
      </c>
      <c r="K6" s="163">
        <v>44.916028501643602</v>
      </c>
      <c r="L6" s="161">
        <v>445964</v>
      </c>
      <c r="M6" s="161">
        <v>200615</v>
      </c>
      <c r="N6" s="163">
        <v>44.984572745782202</v>
      </c>
      <c r="O6" s="161">
        <v>469085</v>
      </c>
      <c r="P6" s="161">
        <v>211627</v>
      </c>
      <c r="Q6" s="163">
        <v>45.114851252971199</v>
      </c>
      <c r="R6" s="161">
        <v>458010</v>
      </c>
      <c r="S6" s="161">
        <v>206625</v>
      </c>
      <c r="T6" s="163">
        <v>45.113643806903802</v>
      </c>
      <c r="U6" s="161">
        <v>461818</v>
      </c>
      <c r="V6" s="161">
        <v>208898</v>
      </c>
      <c r="W6" s="163">
        <v>45.233836706234896</v>
      </c>
      <c r="X6" s="161">
        <v>494339</v>
      </c>
      <c r="Y6" s="161">
        <v>221418</v>
      </c>
      <c r="Z6" s="162">
        <v>44.8</v>
      </c>
      <c r="AA6" s="161">
        <v>489717</v>
      </c>
      <c r="AB6" s="161">
        <v>213711</v>
      </c>
      <c r="AC6" s="162">
        <v>43.6</v>
      </c>
      <c r="AD6" s="161">
        <v>550042</v>
      </c>
      <c r="AE6" s="161">
        <v>246787</v>
      </c>
      <c r="AF6" s="160">
        <v>44.9</v>
      </c>
    </row>
    <row r="7" spans="1:32" ht="12.75" customHeight="1" x14ac:dyDescent="0.2">
      <c r="A7" s="165" t="s">
        <v>64</v>
      </c>
      <c r="B7" s="164" t="s">
        <v>64</v>
      </c>
      <c r="C7" s="161">
        <v>128730</v>
      </c>
      <c r="D7" s="161">
        <v>39370</v>
      </c>
      <c r="E7" s="163">
        <v>30.583391594810799</v>
      </c>
      <c r="F7" s="161">
        <v>136587</v>
      </c>
      <c r="G7" s="161">
        <v>41931</v>
      </c>
      <c r="H7" s="163">
        <v>30.699114849875901</v>
      </c>
      <c r="I7" s="161">
        <v>138931</v>
      </c>
      <c r="J7" s="161">
        <v>43437</v>
      </c>
      <c r="K7" s="163">
        <v>31.265160403365702</v>
      </c>
      <c r="L7" s="161">
        <v>143220</v>
      </c>
      <c r="M7" s="161">
        <v>44953</v>
      </c>
      <c r="N7" s="163">
        <v>31.387376064795401</v>
      </c>
      <c r="O7" s="161">
        <v>149354</v>
      </c>
      <c r="P7" s="161">
        <v>47140</v>
      </c>
      <c r="Q7" s="163">
        <v>31.562596247840698</v>
      </c>
      <c r="R7" s="161">
        <v>148339</v>
      </c>
      <c r="S7" s="161">
        <v>47374</v>
      </c>
      <c r="T7" s="163">
        <v>31.936308051153102</v>
      </c>
      <c r="U7" s="161">
        <v>147903</v>
      </c>
      <c r="V7" s="161">
        <v>47420</v>
      </c>
      <c r="W7" s="163">
        <v>32.061553856243599</v>
      </c>
      <c r="X7" s="161">
        <v>159532</v>
      </c>
      <c r="Y7" s="161">
        <v>50686</v>
      </c>
      <c r="Z7" s="162">
        <v>31.8</v>
      </c>
      <c r="AA7" s="161">
        <v>161019</v>
      </c>
      <c r="AB7" s="161">
        <v>50045</v>
      </c>
      <c r="AC7" s="162">
        <v>31.1</v>
      </c>
      <c r="AD7" s="161">
        <v>171098</v>
      </c>
      <c r="AE7" s="161">
        <v>54129</v>
      </c>
      <c r="AF7" s="160">
        <v>31.6</v>
      </c>
    </row>
    <row r="8" spans="1:32" x14ac:dyDescent="0.2">
      <c r="A8" s="159"/>
      <c r="B8" s="158" t="s">
        <v>65</v>
      </c>
      <c r="C8" s="155">
        <v>16233</v>
      </c>
      <c r="D8" s="155">
        <v>8637</v>
      </c>
      <c r="E8" s="157">
        <v>53.206431343559402</v>
      </c>
      <c r="F8" s="155">
        <v>17272</v>
      </c>
      <c r="G8" s="155">
        <v>8958</v>
      </c>
      <c r="H8" s="157">
        <v>51.864289022695701</v>
      </c>
      <c r="I8" s="155">
        <v>17528</v>
      </c>
      <c r="J8" s="155">
        <v>9402</v>
      </c>
      <c r="K8" s="157">
        <v>53.639890460976702</v>
      </c>
      <c r="L8" s="155">
        <v>18248</v>
      </c>
      <c r="M8" s="155">
        <v>9713</v>
      </c>
      <c r="N8" s="157">
        <v>53.227750986409497</v>
      </c>
      <c r="O8" s="155">
        <v>19334</v>
      </c>
      <c r="P8" s="155">
        <v>10429</v>
      </c>
      <c r="Q8" s="157">
        <v>53.941243405399803</v>
      </c>
      <c r="R8" s="155">
        <v>18311</v>
      </c>
      <c r="S8" s="155">
        <v>10035</v>
      </c>
      <c r="T8" s="157">
        <v>54.803123805362901</v>
      </c>
      <c r="U8" s="155">
        <v>18732</v>
      </c>
      <c r="V8" s="155">
        <v>10383</v>
      </c>
      <c r="W8" s="157">
        <v>55.429212043561797</v>
      </c>
      <c r="X8" s="155">
        <v>20224</v>
      </c>
      <c r="Y8" s="155">
        <v>11109</v>
      </c>
      <c r="Z8" s="156">
        <v>54.9</v>
      </c>
      <c r="AA8" s="155">
        <v>19958</v>
      </c>
      <c r="AB8" s="155">
        <v>10446</v>
      </c>
      <c r="AC8" s="156">
        <v>52.3</v>
      </c>
      <c r="AD8" s="155">
        <v>20651</v>
      </c>
      <c r="AE8" s="155">
        <v>10645</v>
      </c>
      <c r="AF8" s="154">
        <v>51.5</v>
      </c>
    </row>
    <row r="9" spans="1:32" x14ac:dyDescent="0.2">
      <c r="A9" s="131"/>
      <c r="B9" s="131"/>
      <c r="C9" s="153"/>
      <c r="D9" s="153"/>
      <c r="E9" s="152"/>
      <c r="F9" s="153"/>
      <c r="G9" s="153"/>
      <c r="H9" s="152"/>
      <c r="I9" s="153"/>
      <c r="J9" s="153"/>
      <c r="K9" s="152"/>
      <c r="L9" s="153"/>
      <c r="M9" s="153"/>
      <c r="N9" s="152"/>
      <c r="O9" s="153"/>
      <c r="P9" s="153"/>
      <c r="Q9" s="152"/>
      <c r="R9" s="153"/>
      <c r="S9" s="153"/>
      <c r="T9" s="152"/>
      <c r="U9" s="153"/>
      <c r="V9" s="153"/>
      <c r="W9" s="152"/>
      <c r="X9" s="153"/>
      <c r="Y9" s="153"/>
      <c r="Z9" s="152"/>
      <c r="AA9" s="153"/>
      <c r="AB9" s="153"/>
      <c r="AC9" s="152"/>
      <c r="AD9" s="153"/>
      <c r="AE9" s="153"/>
      <c r="AF9" s="152"/>
    </row>
    <row r="10" spans="1:32" x14ac:dyDescent="0.2">
      <c r="A10" s="242" t="s">
        <v>148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</row>
  </sheetData>
  <mergeCells count="13">
    <mergeCell ref="AD4:AF4"/>
    <mergeCell ref="I4:K4"/>
    <mergeCell ref="A10:AC10"/>
    <mergeCell ref="A4:A5"/>
    <mergeCell ref="B4:B5"/>
    <mergeCell ref="L4:N4"/>
    <mergeCell ref="O4:Q4"/>
    <mergeCell ref="R4:T4"/>
    <mergeCell ref="U4:W4"/>
    <mergeCell ref="AA4:AC4"/>
    <mergeCell ref="X4:Z4"/>
    <mergeCell ref="C4:E4"/>
    <mergeCell ref="F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T-7.2</vt:lpstr>
      <vt:lpstr>T-7.3</vt:lpstr>
      <vt:lpstr>T-7.4</vt:lpstr>
      <vt:lpstr>T-7.5</vt:lpstr>
      <vt:lpstr>Sheet1</vt:lpstr>
      <vt:lpstr>ข้อมูล</vt:lpstr>
      <vt:lpstr>ข้อมูล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2021-08-30T04:41:07Z</dcterms:created>
  <dcterms:modified xsi:type="dcterms:W3CDTF">2022-11-09T09:19:39Z</dcterms:modified>
</cp:coreProperties>
</file>