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OSATUN0A74\Aea_Drive\22นิสารัตน์\สรง.ไตรมาส4 64\ตารางQ464\"/>
    </mc:Choice>
  </mc:AlternateContent>
  <bookViews>
    <workbookView xWindow="0" yWindow="0" windowWidth="1920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C5" i="1" l="1"/>
  <c r="B17" i="1" l="1"/>
  <c r="B19" i="1"/>
  <c r="B18" i="1"/>
  <c r="B16" i="1"/>
  <c r="B15" i="1"/>
  <c r="D14" i="1"/>
  <c r="C14" i="1"/>
  <c r="B13" i="1"/>
  <c r="B12" i="1"/>
  <c r="B11" i="1"/>
  <c r="D10" i="1"/>
  <c r="D5" i="1" s="1"/>
  <c r="C10" i="1"/>
  <c r="B10" i="1" s="1"/>
  <c r="B9" i="1"/>
  <c r="B8" i="1"/>
  <c r="B7" i="1"/>
  <c r="B6" i="1"/>
  <c r="B14" i="1" l="1"/>
  <c r="D34" i="1"/>
  <c r="D27" i="1"/>
  <c r="D23" i="1"/>
  <c r="D35" i="1"/>
  <c r="D31" i="1"/>
  <c r="D24" i="1"/>
  <c r="D32" i="1"/>
  <c r="D29" i="1"/>
  <c r="D25" i="1"/>
  <c r="D33" i="1"/>
  <c r="D26" i="1"/>
  <c r="D22" i="1"/>
  <c r="D30" i="1"/>
  <c r="C33" i="1" l="1"/>
  <c r="C22" i="1"/>
  <c r="C34" i="1"/>
  <c r="C27" i="1"/>
  <c r="C23" i="1"/>
  <c r="C31" i="1"/>
  <c r="C28" i="1"/>
  <c r="C24" i="1"/>
  <c r="B5" i="1"/>
  <c r="C32" i="1"/>
  <c r="C29" i="1"/>
  <c r="C25" i="1"/>
  <c r="C30" i="1"/>
  <c r="B33" i="1" l="1"/>
  <c r="B27" i="1"/>
  <c r="B35" i="1"/>
  <c r="B24" i="1"/>
  <c r="B28" i="1"/>
  <c r="B32" i="1"/>
  <c r="B34" i="1"/>
  <c r="B23" i="1"/>
  <c r="B22" i="1"/>
  <c r="B25" i="1"/>
  <c r="B26" i="1"/>
  <c r="B29" i="1"/>
</calcChain>
</file>

<file path=xl/sharedStrings.xml><?xml version="1.0" encoding="utf-8"?>
<sst xmlns="http://schemas.openxmlformats.org/spreadsheetml/2006/main" count="37" uniqueCount="22">
  <si>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</si>
  <si>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</si>
  <si>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</si>
  <si>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</si>
  <si>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</si>
  <si>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</si>
  <si>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</si>
  <si>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</si>
  <si>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</si>
  <si>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</si>
  <si>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</si>
  <si>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</si>
  <si>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</si>
  <si>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</si>
  <si>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</si>
  <si>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</si>
  <si>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</si>
  <si>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</si>
  <si>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</si>
  <si>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</si>
  <si>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</si>
  <si>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 และเพศ พ.ศ.2564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</si>
</sst>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_-;_-@_-"/>
    <numFmt numFmtId="189" formatCode="_-* #,##0.00_-;\-* #,##0.00_-;_-* &quot;-&quot;_-;_-@_-"/>
    <numFmt numFmtId="190" formatCode="0.0"/>
    <numFmt numFmtId="191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41" fontId="5" fillId="0" borderId="0" xfId="1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41" fontId="9" fillId="0" borderId="0" xfId="1" applyNumberFormat="1" applyFont="1" applyAlignment="1">
      <alignment horizontal="right" vertical="center"/>
    </xf>
    <xf numFmtId="41" fontId="9" fillId="0" borderId="0" xfId="1" applyNumberFormat="1" applyFont="1" applyAlignment="1">
      <alignment vertical="center"/>
    </xf>
    <xf numFmtId="0" fontId="4" fillId="0" borderId="0" xfId="0" applyFont="1" applyBorder="1"/>
    <xf numFmtId="0" fontId="9" fillId="0" borderId="0" xfId="0" applyFont="1"/>
    <xf numFmtId="0" fontId="9" fillId="0" borderId="0" xfId="0" applyFont="1" applyAlignment="1" applyProtection="1">
      <alignment horizontal="left" vertical="center"/>
    </xf>
    <xf numFmtId="41" fontId="9" fillId="0" borderId="0" xfId="1" applyNumberFormat="1" applyFont="1"/>
    <xf numFmtId="0" fontId="9" fillId="0" borderId="0" xfId="0" applyFont="1" applyBorder="1"/>
    <xf numFmtId="0" fontId="9" fillId="0" borderId="0" xfId="0" applyFont="1" applyBorder="1" applyAlignment="1" applyProtection="1">
      <alignment horizontal="left" vertical="center"/>
    </xf>
    <xf numFmtId="187" fontId="9" fillId="0" borderId="0" xfId="0" applyNumberFormat="1" applyFont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188" fontId="5" fillId="0" borderId="0" xfId="1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9" fillId="0" borderId="3" xfId="0" applyFont="1" applyBorder="1" applyAlignment="1" applyProtection="1">
      <alignment horizontal="left" vertical="center"/>
    </xf>
    <xf numFmtId="188" fontId="9" fillId="0" borderId="3" xfId="1" applyNumberFormat="1" applyFont="1" applyFill="1" applyBorder="1" applyAlignment="1">
      <alignment horizontal="right"/>
    </xf>
    <xf numFmtId="189" fontId="9" fillId="0" borderId="3" xfId="1" applyNumberFormat="1" applyFont="1" applyFill="1" applyBorder="1" applyAlignment="1">
      <alignment horizontal="right"/>
    </xf>
    <xf numFmtId="190" fontId="9" fillId="0" borderId="3" xfId="0" applyNumberFormat="1" applyFont="1" applyFill="1" applyBorder="1" applyAlignment="1">
      <alignment horizontal="right"/>
    </xf>
    <xf numFmtId="0" fontId="9" fillId="0" borderId="3" xfId="0" applyFont="1" applyBorder="1"/>
    <xf numFmtId="191" fontId="6" fillId="0" borderId="0" xfId="1" applyNumberFormat="1" applyFont="1"/>
    <xf numFmtId="191" fontId="9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0" workbookViewId="0">
      <selection activeCell="C26" sqref="C26"/>
    </sheetView>
  </sheetViews>
  <sheetFormatPr defaultRowHeight="14.25" x14ac:dyDescent="0.2"/>
  <cols>
    <col min="1" max="1" width="28.125" customWidth="1"/>
    <col min="2" max="4" width="16.375" customWidth="1"/>
    <col min="5" max="6" width="0" hidden="1" customWidth="1"/>
  </cols>
  <sheetData>
    <row r="1" spans="1:6" ht="15.75" x14ac:dyDescent="0.2">
      <c r="A1" s="33" t="s">
        <v>21</v>
      </c>
      <c r="B1" s="33"/>
      <c r="C1" s="33"/>
      <c r="D1" s="33"/>
      <c r="E1" s="33"/>
      <c r="F1" s="33"/>
    </row>
    <row r="2" spans="1:6" ht="21" x14ac:dyDescent="0.35">
      <c r="A2" s="1"/>
      <c r="B2" s="2"/>
      <c r="C2" s="2"/>
      <c r="D2" s="2"/>
      <c r="E2" s="2"/>
      <c r="F2" s="2"/>
    </row>
    <row r="3" spans="1:6" ht="18.75" x14ac:dyDescent="0.3">
      <c r="A3" s="24" t="s">
        <v>0</v>
      </c>
      <c r="B3" s="25" t="s">
        <v>1</v>
      </c>
      <c r="C3" s="25" t="s">
        <v>2</v>
      </c>
      <c r="D3" s="25" t="s">
        <v>3</v>
      </c>
      <c r="E3" s="3"/>
      <c r="F3" s="4"/>
    </row>
    <row r="4" spans="1:6" ht="18.75" x14ac:dyDescent="0.3">
      <c r="A4" s="4"/>
      <c r="B4" s="34" t="s">
        <v>4</v>
      </c>
      <c r="C4" s="34"/>
      <c r="D4" s="34"/>
      <c r="E4" s="5"/>
      <c r="F4" s="5"/>
    </row>
    <row r="5" spans="1:6" ht="18.75" x14ac:dyDescent="0.3">
      <c r="A5" s="6" t="s">
        <v>5</v>
      </c>
      <c r="B5" s="7">
        <f>SUM(C5:D5)</f>
        <v>219377</v>
      </c>
      <c r="C5" s="7">
        <f>C6+C7+C8+C9+C10+C14+C18+C19</f>
        <v>110157</v>
      </c>
      <c r="D5" s="7">
        <f>D6+D7+D8+D9+D10+D14+D18+D19</f>
        <v>109220</v>
      </c>
      <c r="E5" s="7"/>
      <c r="F5" s="8"/>
    </row>
    <row r="6" spans="1:6" ht="21" x14ac:dyDescent="0.35">
      <c r="A6" s="9" t="s">
        <v>6</v>
      </c>
      <c r="B6" s="10">
        <f t="shared" ref="B6:B19" si="0">SUM(C6:D6)</f>
        <v>7129</v>
      </c>
      <c r="C6" s="10">
        <v>2076</v>
      </c>
      <c r="D6" s="10">
        <v>5053</v>
      </c>
      <c r="E6" s="11"/>
      <c r="F6" s="12"/>
    </row>
    <row r="7" spans="1:6" ht="21" x14ac:dyDescent="0.35">
      <c r="A7" s="13" t="s">
        <v>7</v>
      </c>
      <c r="B7" s="10">
        <f t="shared" si="0"/>
        <v>36791</v>
      </c>
      <c r="C7" s="10">
        <v>17393</v>
      </c>
      <c r="D7" s="10">
        <v>19398</v>
      </c>
      <c r="E7" s="11"/>
      <c r="F7" s="12"/>
    </row>
    <row r="8" spans="1:6" ht="21" x14ac:dyDescent="0.35">
      <c r="A8" s="14" t="s">
        <v>8</v>
      </c>
      <c r="B8" s="10">
        <f t="shared" si="0"/>
        <v>50948</v>
      </c>
      <c r="C8" s="10">
        <v>28601</v>
      </c>
      <c r="D8" s="10">
        <v>22347</v>
      </c>
      <c r="E8" s="11"/>
      <c r="F8" s="12"/>
    </row>
    <row r="9" spans="1:6" ht="21" x14ac:dyDescent="0.35">
      <c r="A9" s="14" t="s">
        <v>9</v>
      </c>
      <c r="B9" s="10">
        <f t="shared" si="0"/>
        <v>43159</v>
      </c>
      <c r="C9" s="10">
        <v>23824</v>
      </c>
      <c r="D9" s="10">
        <v>19335</v>
      </c>
      <c r="E9" s="11"/>
      <c r="F9" s="12"/>
    </row>
    <row r="10" spans="1:6" ht="18.75" x14ac:dyDescent="0.3">
      <c r="A10" s="13" t="s">
        <v>10</v>
      </c>
      <c r="B10" s="10">
        <f t="shared" si="0"/>
        <v>40918</v>
      </c>
      <c r="C10" s="10">
        <f>SUM(C11:C13)</f>
        <v>23417</v>
      </c>
      <c r="D10" s="10">
        <f>SUM(D11:D13)</f>
        <v>17501</v>
      </c>
      <c r="E10" s="15"/>
      <c r="F10" s="16"/>
    </row>
    <row r="11" spans="1:6" ht="23.25" x14ac:dyDescent="0.5">
      <c r="A11" s="17" t="s">
        <v>11</v>
      </c>
      <c r="B11" s="10">
        <f t="shared" si="0"/>
        <v>34108</v>
      </c>
      <c r="C11" s="31">
        <v>18866</v>
      </c>
      <c r="D11" s="31">
        <v>15242</v>
      </c>
      <c r="E11" s="15"/>
      <c r="F11" s="12"/>
    </row>
    <row r="12" spans="1:6" ht="23.25" x14ac:dyDescent="0.5">
      <c r="A12" s="17" t="s">
        <v>12</v>
      </c>
      <c r="B12" s="10">
        <f t="shared" si="0"/>
        <v>6810</v>
      </c>
      <c r="C12" s="31">
        <v>4551</v>
      </c>
      <c r="D12" s="31">
        <v>2259</v>
      </c>
      <c r="E12" s="15"/>
      <c r="F12" s="12"/>
    </row>
    <row r="13" spans="1:6" ht="21" x14ac:dyDescent="0.35">
      <c r="A13" s="18" t="s">
        <v>13</v>
      </c>
      <c r="B13" s="10">
        <f t="shared" si="0"/>
        <v>0</v>
      </c>
      <c r="C13" s="10">
        <v>0</v>
      </c>
      <c r="D13" s="10">
        <v>0</v>
      </c>
      <c r="E13" s="15"/>
      <c r="F13" s="2"/>
    </row>
    <row r="14" spans="1:6" ht="18.75" x14ac:dyDescent="0.3">
      <c r="A14" s="13" t="s">
        <v>14</v>
      </c>
      <c r="B14" s="10">
        <f t="shared" si="0"/>
        <v>40234</v>
      </c>
      <c r="C14" s="10">
        <f>SUM(C15:C17)</f>
        <v>14648</v>
      </c>
      <c r="D14" s="10">
        <f>SUM(D15:D17)</f>
        <v>25586</v>
      </c>
      <c r="E14" s="15"/>
      <c r="F14" s="13"/>
    </row>
    <row r="15" spans="1:6" ht="21" x14ac:dyDescent="0.35">
      <c r="A15" s="18" t="s">
        <v>15</v>
      </c>
      <c r="B15" s="10">
        <f t="shared" si="0"/>
        <v>26062</v>
      </c>
      <c r="C15" s="32">
        <v>8438</v>
      </c>
      <c r="D15" s="32">
        <v>17624</v>
      </c>
      <c r="E15" s="10"/>
      <c r="F15" s="2"/>
    </row>
    <row r="16" spans="1:6" ht="21" x14ac:dyDescent="0.35">
      <c r="A16" s="18" t="s">
        <v>16</v>
      </c>
      <c r="B16" s="10">
        <f t="shared" si="0"/>
        <v>9754</v>
      </c>
      <c r="C16" s="32">
        <v>5220</v>
      </c>
      <c r="D16" s="32">
        <v>4534</v>
      </c>
      <c r="E16" s="11"/>
      <c r="F16" s="2"/>
    </row>
    <row r="17" spans="1:6" ht="21" x14ac:dyDescent="0.35">
      <c r="A17" s="18" t="s">
        <v>17</v>
      </c>
      <c r="B17" s="10">
        <f>SUM(C17:D17)</f>
        <v>4418</v>
      </c>
      <c r="C17" s="32">
        <v>990</v>
      </c>
      <c r="D17" s="32">
        <v>3428</v>
      </c>
      <c r="E17" s="11"/>
      <c r="F17" s="2"/>
    </row>
    <row r="18" spans="1:6" ht="18.75" x14ac:dyDescent="0.2">
      <c r="A18" s="17" t="s">
        <v>18</v>
      </c>
      <c r="B18" s="10">
        <f t="shared" si="0"/>
        <v>0</v>
      </c>
      <c r="C18" s="19"/>
      <c r="D18" s="19"/>
      <c r="E18" s="11"/>
      <c r="F18" s="19"/>
    </row>
    <row r="19" spans="1:6" ht="18.75" x14ac:dyDescent="0.3">
      <c r="A19" s="17" t="s">
        <v>19</v>
      </c>
      <c r="B19" s="10">
        <f t="shared" si="0"/>
        <v>198</v>
      </c>
      <c r="C19" s="10">
        <v>198</v>
      </c>
      <c r="D19" s="10">
        <v>0</v>
      </c>
      <c r="E19" s="11"/>
      <c r="F19" s="20"/>
    </row>
    <row r="20" spans="1:6" ht="18.75" x14ac:dyDescent="0.3">
      <c r="A20" s="13"/>
      <c r="B20" s="35" t="s">
        <v>20</v>
      </c>
      <c r="C20" s="35"/>
      <c r="D20" s="35"/>
      <c r="E20" s="16"/>
      <c r="F20" s="13"/>
    </row>
    <row r="21" spans="1:6" ht="18.75" x14ac:dyDescent="0.3">
      <c r="A21" s="3" t="s">
        <v>5</v>
      </c>
      <c r="B21" s="21">
        <v>100</v>
      </c>
      <c r="C21" s="21">
        <v>100</v>
      </c>
      <c r="D21" s="21">
        <v>100</v>
      </c>
      <c r="E21" s="16"/>
      <c r="F21" s="22"/>
    </row>
    <row r="22" spans="1:6" ht="18.75" x14ac:dyDescent="0.3">
      <c r="A22" s="9" t="s">
        <v>6</v>
      </c>
      <c r="B22" s="23">
        <f>B6/B5*100</f>
        <v>3.2496569831841988</v>
      </c>
      <c r="C22" s="23">
        <f>C6/C5*100</f>
        <v>1.8845829134780359</v>
      </c>
      <c r="D22" s="23">
        <f>D6/D5*100</f>
        <v>4.6264420435817621</v>
      </c>
      <c r="E22" s="13"/>
      <c r="F22" s="13"/>
    </row>
    <row r="23" spans="1:6" ht="18.75" x14ac:dyDescent="0.3">
      <c r="A23" s="13" t="s">
        <v>7</v>
      </c>
      <c r="B23" s="23">
        <f>B7/B5*100</f>
        <v>16.770673315798831</v>
      </c>
      <c r="C23" s="23">
        <f>C7/C5*100</f>
        <v>15.789282569423641</v>
      </c>
      <c r="D23" s="23">
        <f>D7/D5*100</f>
        <v>17.760483427943598</v>
      </c>
      <c r="E23" s="16"/>
      <c r="F23" s="13"/>
    </row>
    <row r="24" spans="1:6" ht="18.75" x14ac:dyDescent="0.3">
      <c r="A24" s="14" t="s">
        <v>8</v>
      </c>
      <c r="B24" s="23">
        <f>B8/B5*100</f>
        <v>23.22394781586037</v>
      </c>
      <c r="C24" s="23">
        <f>C8/C5*100</f>
        <v>25.963851593634541</v>
      </c>
      <c r="D24" s="23">
        <f>D8/D5*100</f>
        <v>20.460538362937193</v>
      </c>
      <c r="E24" s="13"/>
      <c r="F24" s="13"/>
    </row>
    <row r="25" spans="1:6" ht="18.75" x14ac:dyDescent="0.3">
      <c r="A25" s="14" t="s">
        <v>9</v>
      </c>
      <c r="B25" s="23">
        <f>B9/B5*100</f>
        <v>19.673438874631344</v>
      </c>
      <c r="C25" s="23">
        <f>C9/C5*100</f>
        <v>21.627313743112104</v>
      </c>
      <c r="D25" s="23">
        <f>D9/D5*100</f>
        <v>17.702801684673137</v>
      </c>
      <c r="E25" s="13"/>
      <c r="F25" s="13"/>
    </row>
    <row r="26" spans="1:6" ht="18.75" x14ac:dyDescent="0.3">
      <c r="A26" s="13" t="s">
        <v>10</v>
      </c>
      <c r="B26" s="23">
        <f>B10/B5*100</f>
        <v>18.651909726179134</v>
      </c>
      <c r="C26" s="23">
        <v>21.2</v>
      </c>
      <c r="D26" s="23">
        <f>D10/D5*100</f>
        <v>16.023622047244093</v>
      </c>
      <c r="E26" s="13"/>
      <c r="F26" s="13"/>
    </row>
    <row r="27" spans="1:6" ht="18.75" x14ac:dyDescent="0.3">
      <c r="A27" s="17" t="s">
        <v>11</v>
      </c>
      <c r="B27" s="23">
        <f>B11/B5*100</f>
        <v>15.547664522716603</v>
      </c>
      <c r="C27" s="23">
        <f>C11/C5*100</f>
        <v>17.126464954564849</v>
      </c>
      <c r="D27" s="23">
        <f>D11/D5*100</f>
        <v>13.955319538546055</v>
      </c>
      <c r="E27" s="13"/>
      <c r="F27" s="13"/>
    </row>
    <row r="28" spans="1:6" ht="18.75" x14ac:dyDescent="0.3">
      <c r="A28" s="17" t="s">
        <v>12</v>
      </c>
      <c r="B28" s="23">
        <f>B12/B5*100</f>
        <v>3.1042452034625323</v>
      </c>
      <c r="C28" s="23">
        <f>C12/C5*100</f>
        <v>4.1313761268008387</v>
      </c>
      <c r="D28" s="23">
        <v>2</v>
      </c>
      <c r="E28" s="13"/>
      <c r="F28" s="13"/>
    </row>
    <row r="29" spans="1:6" ht="18.75" x14ac:dyDescent="0.3">
      <c r="A29" s="18" t="s">
        <v>13</v>
      </c>
      <c r="B29" s="23">
        <f>B13/B5*100</f>
        <v>0</v>
      </c>
      <c r="C29" s="23">
        <f>C13/C5*100</f>
        <v>0</v>
      </c>
      <c r="D29" s="23">
        <f>D13/D5*100</f>
        <v>0</v>
      </c>
      <c r="E29" s="13"/>
      <c r="F29" s="13"/>
    </row>
    <row r="30" spans="1:6" ht="18.75" x14ac:dyDescent="0.3">
      <c r="A30" s="13" t="s">
        <v>14</v>
      </c>
      <c r="B30" s="23">
        <f>B14/B5*100</f>
        <v>18.34011769693268</v>
      </c>
      <c r="C30" s="23">
        <f>C14/C5*100</f>
        <v>13.297384641920168</v>
      </c>
      <c r="D30" s="23">
        <f>D14/D5*100</f>
        <v>23.426112433620215</v>
      </c>
      <c r="E30" s="13"/>
      <c r="F30" s="13"/>
    </row>
    <row r="31" spans="1:6" ht="18.75" x14ac:dyDescent="0.3">
      <c r="A31" s="18" t="s">
        <v>15</v>
      </c>
      <c r="B31" s="23">
        <v>11.9</v>
      </c>
      <c r="C31" s="23">
        <f>C15/C5*100</f>
        <v>7.6599762157647717</v>
      </c>
      <c r="D31" s="23">
        <f>D15/D5*100</f>
        <v>16.136238784105476</v>
      </c>
      <c r="E31" s="13"/>
      <c r="F31" s="13"/>
    </row>
    <row r="32" spans="1:6" ht="18.75" x14ac:dyDescent="0.3">
      <c r="A32" s="18" t="s">
        <v>16</v>
      </c>
      <c r="B32" s="23">
        <f>B16/B5*100</f>
        <v>4.4462272708624875</v>
      </c>
      <c r="C32" s="23">
        <f>C16/C5*100</f>
        <v>4.7386911408262753</v>
      </c>
      <c r="D32" s="23">
        <f>D16/D5*100</f>
        <v>4.1512543490203262</v>
      </c>
      <c r="E32" s="13"/>
      <c r="F32" s="13"/>
    </row>
    <row r="33" spans="1:6" ht="18.75" x14ac:dyDescent="0.3">
      <c r="A33" s="18" t="s">
        <v>17</v>
      </c>
      <c r="B33" s="23">
        <f>B17/B5*100</f>
        <v>2.0138847737000689</v>
      </c>
      <c r="C33" s="23">
        <f>C17/C5*100</f>
        <v>0.89871728532912121</v>
      </c>
      <c r="D33" s="23">
        <f>D17/D5*100</f>
        <v>3.138619300494415</v>
      </c>
      <c r="E33" s="13"/>
      <c r="F33" s="13"/>
    </row>
    <row r="34" spans="1:6" ht="18.75" x14ac:dyDescent="0.3">
      <c r="A34" s="17" t="s">
        <v>18</v>
      </c>
      <c r="B34" s="23">
        <f>B18/B5*100</f>
        <v>0</v>
      </c>
      <c r="C34" s="23">
        <f>C18/C5*100</f>
        <v>0</v>
      </c>
      <c r="D34" s="23">
        <f>D18/D5*100</f>
        <v>0</v>
      </c>
      <c r="E34" s="13"/>
      <c r="F34" s="13"/>
    </row>
    <row r="35" spans="1:6" ht="18.75" x14ac:dyDescent="0.3">
      <c r="A35" s="26" t="s">
        <v>19</v>
      </c>
      <c r="B35" s="27">
        <f>B19/B5*100</f>
        <v>9.025558741344808E-2</v>
      </c>
      <c r="C35" s="28">
        <v>0.2</v>
      </c>
      <c r="D35" s="27">
        <f>D19/D5*100</f>
        <v>0</v>
      </c>
      <c r="E35" s="29"/>
      <c r="F35" s="30"/>
    </row>
  </sheetData>
  <mergeCells count="3">
    <mergeCell ref="A1:F1"/>
    <mergeCell ref="B4:D4"/>
    <mergeCell ref="B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2022-02-25T07:27:20Z</cp:lastPrinted>
  <dcterms:created xsi:type="dcterms:W3CDTF">2022-02-25T04:06:43Z</dcterms:created>
  <dcterms:modified xsi:type="dcterms:W3CDTF">2022-02-28T02:30:54Z</dcterms:modified>
</cp:coreProperties>
</file>