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3.รายงาน สรง.2564\ไตรมาสที่ 2 พ.ศ. 2564 MA.564_0\ตารางไตรมาส 2-2564 จ.เลย\"/>
    </mc:Choice>
  </mc:AlternateContent>
  <xr:revisionPtr revIDLastSave="0" documentId="13_ncr:1_{4EC3D14D-788D-4FA1-98A3-DA223B8ADCA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2" sheetId="1" r:id="rId1"/>
  </sheets>
  <definedNames>
    <definedName name="_xlnm.Print_Area" localSheetId="0">ตารางที่2!$A$1:$D$37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1" l="1"/>
  <c r="C15" i="1"/>
  <c r="D15" i="1"/>
  <c r="B15" i="1"/>
  <c r="C11" i="1"/>
  <c r="D11" i="1"/>
  <c r="B11" i="1"/>
  <c r="C26" i="1"/>
  <c r="B25" i="1"/>
  <c r="B28" i="1"/>
  <c r="B36" i="1"/>
  <c r="C36" i="1"/>
  <c r="G36" i="1" s="1"/>
  <c r="B35" i="1"/>
  <c r="D29" i="1"/>
  <c r="B27" i="1" l="1"/>
  <c r="D23" i="1" l="1"/>
  <c r="D30" i="1"/>
  <c r="D32" i="1"/>
  <c r="D33" i="1"/>
  <c r="D34" i="1"/>
  <c r="D35" i="1"/>
  <c r="C30" i="1"/>
  <c r="C32" i="1"/>
  <c r="C33" i="1"/>
  <c r="C34" i="1"/>
  <c r="B30" i="1"/>
  <c r="B33" i="1"/>
  <c r="B34" i="1"/>
  <c r="D36" i="1" l="1"/>
  <c r="D28" i="1"/>
  <c r="C28" i="1"/>
  <c r="C29" i="1"/>
  <c r="B26" i="1"/>
  <c r="D27" i="1"/>
  <c r="D31" i="1" l="1"/>
  <c r="C27" i="1"/>
  <c r="G33" i="1" l="1"/>
  <c r="G28" i="1"/>
  <c r="F26" i="1"/>
  <c r="G34" i="1" l="1"/>
  <c r="C24" i="1"/>
  <c r="G24" i="1" s="1"/>
  <c r="C22" i="1"/>
  <c r="G29" i="1"/>
  <c r="G27" i="1" s="1"/>
  <c r="G26" i="1"/>
  <c r="C25" i="1"/>
  <c r="G25" i="1" s="1"/>
  <c r="C23" i="1"/>
  <c r="G23" i="1" s="1"/>
  <c r="G32" i="1"/>
  <c r="G31" i="1" l="1"/>
  <c r="H29" i="1"/>
  <c r="D26" i="1"/>
  <c r="H26" i="1" s="1"/>
  <c r="H33" i="1"/>
  <c r="D25" i="1"/>
  <c r="H25" i="1" s="1"/>
  <c r="H23" i="1"/>
  <c r="H32" i="1"/>
  <c r="H28" i="1"/>
  <c r="H36" i="1"/>
  <c r="H34" i="1"/>
  <c r="D24" i="1"/>
  <c r="H24" i="1" s="1"/>
  <c r="D22" i="1"/>
  <c r="G22" i="1"/>
  <c r="H31" i="1" l="1"/>
  <c r="H27" i="1"/>
  <c r="F34" i="1"/>
  <c r="B22" i="1"/>
  <c r="F33" i="1"/>
  <c r="F25" i="1"/>
  <c r="B23" i="1"/>
  <c r="F23" i="1" s="1"/>
  <c r="F28" i="1"/>
  <c r="B29" i="1"/>
  <c r="F29" i="1" s="1"/>
  <c r="F32" i="1"/>
  <c r="B24" i="1"/>
  <c r="F24" i="1" s="1"/>
  <c r="F36" i="1"/>
  <c r="F27" i="1" l="1"/>
  <c r="F31" i="1"/>
  <c r="H22" i="1"/>
  <c r="F22" i="1" l="1"/>
</calcChain>
</file>

<file path=xl/sharedStrings.xml><?xml version="1.0" encoding="utf-8"?>
<sst xmlns="http://schemas.openxmlformats.org/spreadsheetml/2006/main" count="39" uniqueCount="24">
  <si>
    <t>ตารางที่ 2  ประชากรอายุ 15 ปีขึ้นไป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</si>
  <si>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</si>
  <si>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</si>
  <si>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</si>
  <si>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</si>
  <si>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</si>
  <si>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</si>
  <si>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</si>
  <si>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</si>
  <si>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</si>
  <si>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</si>
  <si>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</si>
  <si>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</si>
  <si>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</si>
  <si>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</si>
  <si>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</si>
  <si>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</si>
  <si>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</si>
  <si>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</si>
  <si>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</si>
  <si>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</si>
  <si>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</si>
  <si>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         ไตรมาสที่ 2 พ.ศ. 2564</t>
  </si>
  <si>
    <t>ที่มา : โครงการสำรวจภาวะการทำงานของประชากรจังหวัดเลย ไตรมาสที่ 2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</si>
</sst>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#,##0.0"/>
    <numFmt numFmtId="188" formatCode="_-#,##0.0_-;\-#,##0.0_-;_-&quot;-&quot;_-;_-@_-"/>
    <numFmt numFmtId="189" formatCode="_-#,##0_-;\-#,##0_-;_-&quot;-&quot;_-;_-@_-"/>
    <numFmt numFmtId="190" formatCode="0.0"/>
    <numFmt numFmtId="191" formatCode="_-* #,##0_-;\-* #,##0_-;_-* &quot;-&quot;??_-;_-@_-"/>
    <numFmt numFmtId="192" formatCode="_(* #,##0_);_(* \(#,##0\);_(* &quot;-&quot;_);_(@_)"/>
  </numFmts>
  <fonts count="7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indexed="10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190" fontId="2" fillId="0" borderId="0" xfId="0" applyNumberFormat="1" applyFont="1"/>
    <xf numFmtId="0" fontId="1" fillId="0" borderId="0" xfId="0" applyFont="1" applyBorder="1" applyAlignment="1">
      <alignment horizontal="center"/>
    </xf>
    <xf numFmtId="190" fontId="1" fillId="0" borderId="0" xfId="1" applyNumberFormat="1" applyFont="1" applyAlignment="1">
      <alignment horizontal="right" vertical="center"/>
    </xf>
    <xf numFmtId="190" fontId="1" fillId="0" borderId="0" xfId="0" applyNumberFormat="1" applyFont="1"/>
    <xf numFmtId="190" fontId="2" fillId="0" borderId="0" xfId="1" applyNumberFormat="1" applyFont="1" applyAlignment="1">
      <alignment horizontal="right" vertical="center"/>
    </xf>
    <xf numFmtId="190" fontId="2" fillId="0" borderId="0" xfId="0" applyNumberFormat="1" applyFont="1" applyBorder="1" applyAlignment="1">
      <alignment horizontal="right"/>
    </xf>
    <xf numFmtId="190" fontId="5" fillId="0" borderId="0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0" fontId="2" fillId="0" borderId="0" xfId="0" applyNumberFormat="1" applyFont="1" applyAlignment="1">
      <alignment horizontal="right"/>
    </xf>
    <xf numFmtId="0" fontId="2" fillId="0" borderId="2" xfId="0" applyFont="1" applyBorder="1" applyAlignment="1" applyProtection="1">
      <alignment horizontal="left"/>
    </xf>
    <xf numFmtId="0" fontId="2" fillId="0" borderId="0" xfId="0" applyFont="1" applyBorder="1"/>
    <xf numFmtId="191" fontId="1" fillId="0" borderId="0" xfId="2" applyNumberFormat="1" applyFont="1" applyAlignment="1">
      <alignment horizontal="right" wrapText="1"/>
    </xf>
    <xf numFmtId="3" fontId="1" fillId="0" borderId="0" xfId="0" applyNumberFormat="1" applyFont="1" applyFill="1" applyAlignment="1">
      <alignment horizontal="right" wrapText="1"/>
    </xf>
    <xf numFmtId="191" fontId="2" fillId="0" borderId="0" xfId="2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191" fontId="2" fillId="0" borderId="0" xfId="0" applyNumberFormat="1" applyFont="1" applyAlignment="1">
      <alignment horizontal="right" wrapText="1"/>
    </xf>
    <xf numFmtId="189" fontId="3" fillId="0" borderId="0" xfId="0" applyNumberFormat="1" applyFont="1" applyAlignment="1">
      <alignment horizontal="right" wrapText="1"/>
    </xf>
    <xf numFmtId="189" fontId="2" fillId="0" borderId="0" xfId="0" applyNumberFormat="1" applyFont="1" applyAlignment="1">
      <alignment horizontal="right" wrapText="1"/>
    </xf>
    <xf numFmtId="191" fontId="1" fillId="0" borderId="0" xfId="2" applyNumberFormat="1" applyFont="1" applyAlignment="1">
      <alignment horizontal="right"/>
    </xf>
    <xf numFmtId="191" fontId="1" fillId="0" borderId="0" xfId="2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/>
    </xf>
    <xf numFmtId="189" fontId="2" fillId="0" borderId="0" xfId="1" applyNumberFormat="1" applyFont="1" applyAlignment="1">
      <alignment horizontal="right" vertical="center" wrapText="1"/>
    </xf>
    <xf numFmtId="191" fontId="2" fillId="0" borderId="0" xfId="1" applyNumberFormat="1" applyFont="1" applyAlignment="1">
      <alignment horizontal="right" vertical="center" wrapText="1"/>
    </xf>
    <xf numFmtId="191" fontId="2" fillId="0" borderId="2" xfId="1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92" fontId="2" fillId="0" borderId="0" xfId="1" applyNumberFormat="1" applyFont="1" applyAlignment="1">
      <alignment horizontal="right" vertical="center" wrapText="1"/>
    </xf>
    <xf numFmtId="190" fontId="2" fillId="0" borderId="2" xfId="1" applyNumberFormat="1" applyFont="1" applyBorder="1" applyAlignment="1">
      <alignment horizontal="right" vertical="center" wrapText="1"/>
    </xf>
    <xf numFmtId="188" fontId="2" fillId="0" borderId="0" xfId="1" applyNumberFormat="1" applyFont="1" applyAlignment="1">
      <alignment horizontal="right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37"/>
  <sheetViews>
    <sheetView showGridLines="0" tabSelected="1" view="pageBreakPreview" zoomScale="80" zoomScaleNormal="75" zoomScaleSheetLayoutView="80" workbookViewId="0">
      <selection activeCell="B29" sqref="B29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5" width="14.28515625" style="2" bestFit="1" customWidth="1"/>
    <col min="6" max="8" width="10.7109375" style="2" customWidth="1"/>
    <col min="9" max="9" width="14.28515625" style="2" bestFit="1" customWidth="1"/>
    <col min="10" max="11" width="12.85546875" style="2" bestFit="1" customWidth="1"/>
    <col min="12" max="16384" width="9.140625" style="2"/>
  </cols>
  <sheetData>
    <row r="1" spans="1:12" s="1" customFormat="1" ht="23.25" x14ac:dyDescent="0.35">
      <c r="A1" s="1" t="s">
        <v>0</v>
      </c>
      <c r="B1" s="2"/>
      <c r="C1" s="2"/>
      <c r="D1" s="2"/>
    </row>
    <row r="2" spans="1:12" ht="23.25" x14ac:dyDescent="0.35">
      <c r="A2" s="1" t="s">
        <v>22</v>
      </c>
    </row>
    <row r="3" spans="1:12" ht="8.25" customHeight="1" x14ac:dyDescent="0.35"/>
    <row r="4" spans="1:12" s="1" customFormat="1" ht="30" customHeight="1" x14ac:dyDescent="0.35">
      <c r="A4" s="3" t="s">
        <v>1</v>
      </c>
      <c r="B4" s="4" t="s">
        <v>2</v>
      </c>
      <c r="C4" s="4" t="s">
        <v>3</v>
      </c>
      <c r="D4" s="4" t="s">
        <v>4</v>
      </c>
      <c r="F4" s="40"/>
      <c r="G4" s="41"/>
      <c r="H4" s="41"/>
      <c r="I4" s="33"/>
      <c r="J4" s="33"/>
      <c r="K4" s="33"/>
    </row>
    <row r="5" spans="1:12" s="1" customFormat="1" ht="23.25" x14ac:dyDescent="0.35">
      <c r="B5" s="45" t="s">
        <v>5</v>
      </c>
      <c r="C5" s="45"/>
      <c r="D5" s="45"/>
      <c r="F5" s="40"/>
      <c r="G5" s="41"/>
      <c r="H5" s="41"/>
      <c r="I5" s="33"/>
      <c r="J5" s="33"/>
      <c r="K5" s="33"/>
    </row>
    <row r="6" spans="1:12" s="6" customFormat="1" ht="24.95" customHeight="1" x14ac:dyDescent="0.35">
      <c r="A6" s="5" t="s">
        <v>6</v>
      </c>
      <c r="B6" s="24">
        <v>446169</v>
      </c>
      <c r="C6" s="25">
        <v>220035</v>
      </c>
      <c r="D6" s="24">
        <v>226134</v>
      </c>
      <c r="E6" s="31"/>
      <c r="F6" s="40"/>
      <c r="G6" s="41"/>
      <c r="H6" s="41"/>
      <c r="I6" s="34"/>
      <c r="J6" s="34"/>
      <c r="K6" s="34"/>
    </row>
    <row r="7" spans="1:12" s="8" customFormat="1" ht="24.95" customHeight="1" x14ac:dyDescent="0.35">
      <c r="A7" s="7" t="s">
        <v>7</v>
      </c>
      <c r="B7" s="26">
        <v>8187.81</v>
      </c>
      <c r="C7" s="27">
        <v>2896.27</v>
      </c>
      <c r="D7" s="26">
        <v>5291.54</v>
      </c>
      <c r="E7" s="31"/>
      <c r="F7" s="40"/>
      <c r="G7" s="41"/>
      <c r="H7" s="41"/>
      <c r="I7" s="35"/>
      <c r="J7" s="1"/>
      <c r="K7" s="1"/>
      <c r="L7" s="6"/>
    </row>
    <row r="8" spans="1:12" s="8" customFormat="1" ht="24.95" customHeight="1" x14ac:dyDescent="0.35">
      <c r="A8" s="9" t="s">
        <v>8</v>
      </c>
      <c r="B8" s="26">
        <v>132541.43</v>
      </c>
      <c r="C8" s="27">
        <v>63408.68</v>
      </c>
      <c r="D8" s="26">
        <v>69132.740000000005</v>
      </c>
      <c r="E8" s="31"/>
      <c r="F8" s="40"/>
      <c r="G8" s="41"/>
      <c r="H8" s="41"/>
      <c r="I8" s="35"/>
      <c r="J8" s="1"/>
      <c r="K8" s="1"/>
      <c r="L8" s="6"/>
    </row>
    <row r="9" spans="1:12" s="8" customFormat="1" ht="24.95" customHeight="1" x14ac:dyDescent="0.35">
      <c r="A9" s="10" t="s">
        <v>9</v>
      </c>
      <c r="B9" s="26">
        <v>113505.87</v>
      </c>
      <c r="C9" s="27">
        <v>61934.41</v>
      </c>
      <c r="D9" s="26">
        <v>51571.46</v>
      </c>
      <c r="E9" s="31"/>
      <c r="F9" s="40"/>
      <c r="G9" s="41"/>
      <c r="H9" s="41"/>
      <c r="I9" s="35"/>
      <c r="J9" s="1"/>
      <c r="K9" s="1"/>
      <c r="L9" s="6"/>
    </row>
    <row r="10" spans="1:12" s="8" customFormat="1" ht="24.95" customHeight="1" x14ac:dyDescent="0.35">
      <c r="A10" s="10" t="s">
        <v>10</v>
      </c>
      <c r="B10" s="26">
        <v>80593.84</v>
      </c>
      <c r="C10" s="27">
        <v>40380.75</v>
      </c>
      <c r="D10" s="26">
        <v>40213.089999999997</v>
      </c>
      <c r="E10" s="31"/>
      <c r="F10" s="40"/>
      <c r="G10" s="41"/>
      <c r="H10" s="41"/>
      <c r="I10" s="35"/>
      <c r="J10" s="33"/>
      <c r="K10" s="33"/>
      <c r="L10" s="34"/>
    </row>
    <row r="11" spans="1:12" ht="24.95" customHeight="1" x14ac:dyDescent="0.35">
      <c r="A11" s="9" t="s">
        <v>11</v>
      </c>
      <c r="B11" s="28">
        <f>SUM(B12:B14)</f>
        <v>61614.420000000006</v>
      </c>
      <c r="C11" s="28">
        <f t="shared" ref="C11:D11" si="0">SUM(C12:C14)</f>
        <v>30675.899999999998</v>
      </c>
      <c r="D11" s="28">
        <f t="shared" si="0"/>
        <v>30938.52</v>
      </c>
      <c r="E11" s="31"/>
      <c r="F11" s="40"/>
      <c r="G11" s="41"/>
      <c r="H11" s="41"/>
      <c r="I11" s="36"/>
      <c r="J11" s="33"/>
      <c r="K11" s="33"/>
      <c r="L11" s="34"/>
    </row>
    <row r="12" spans="1:12" ht="24.95" customHeight="1" x14ac:dyDescent="0.35">
      <c r="A12" s="11" t="s">
        <v>12</v>
      </c>
      <c r="B12" s="26">
        <v>51321.23</v>
      </c>
      <c r="C12" s="27">
        <v>24869.19</v>
      </c>
      <c r="D12" s="26">
        <v>26452.04</v>
      </c>
      <c r="E12" s="31"/>
      <c r="F12" s="40"/>
      <c r="G12" s="41"/>
      <c r="H12" s="41"/>
      <c r="I12" s="36"/>
      <c r="J12" s="33"/>
      <c r="K12" s="33"/>
      <c r="L12" s="34"/>
    </row>
    <row r="13" spans="1:12" ht="24.95" customHeight="1" x14ac:dyDescent="0.35">
      <c r="A13" s="11" t="s">
        <v>13</v>
      </c>
      <c r="B13" s="26">
        <v>10293.19</v>
      </c>
      <c r="C13" s="27">
        <v>5806.71</v>
      </c>
      <c r="D13" s="26">
        <v>4486.4799999999996</v>
      </c>
      <c r="E13" s="31"/>
      <c r="F13" s="40"/>
      <c r="G13" s="41"/>
      <c r="H13" s="41"/>
      <c r="I13" s="36"/>
      <c r="J13" s="1"/>
      <c r="K13" s="1"/>
      <c r="L13" s="6"/>
    </row>
    <row r="14" spans="1:12" ht="24.95" customHeight="1" x14ac:dyDescent="0.35">
      <c r="A14" s="12" t="s">
        <v>14</v>
      </c>
      <c r="B14" s="26">
        <v>0</v>
      </c>
      <c r="C14" s="26">
        <v>0</v>
      </c>
      <c r="D14" s="26">
        <v>0</v>
      </c>
      <c r="E14" s="31"/>
      <c r="F14" s="40"/>
      <c r="G14" s="41"/>
      <c r="H14" s="41"/>
      <c r="I14" s="36"/>
      <c r="J14" s="1"/>
      <c r="K14" s="1"/>
      <c r="L14" s="6"/>
    </row>
    <row r="15" spans="1:12" ht="24.95" customHeight="1" x14ac:dyDescent="0.35">
      <c r="A15" s="9" t="s">
        <v>15</v>
      </c>
      <c r="B15" s="28">
        <f>SUM(B16:B18)</f>
        <v>49240.5</v>
      </c>
      <c r="C15" s="28">
        <f t="shared" ref="C15:D15" si="1">SUM(C16:C18)</f>
        <v>20253.850000000002</v>
      </c>
      <c r="D15" s="28">
        <f t="shared" si="1"/>
        <v>28986.65</v>
      </c>
      <c r="E15" s="31"/>
      <c r="F15" s="40"/>
      <c r="G15" s="41"/>
      <c r="H15" s="41"/>
      <c r="I15" s="36"/>
      <c r="J15" s="1"/>
      <c r="K15" s="1"/>
      <c r="L15" s="6"/>
    </row>
    <row r="16" spans="1:12" s="8" customFormat="1" ht="24.95" customHeight="1" x14ac:dyDescent="0.35">
      <c r="A16" s="12" t="s">
        <v>16</v>
      </c>
      <c r="B16" s="26">
        <v>31433.52</v>
      </c>
      <c r="C16" s="29">
        <v>12265.78</v>
      </c>
      <c r="D16" s="26">
        <v>19167.740000000002</v>
      </c>
      <c r="E16" s="31"/>
      <c r="F16" s="40"/>
      <c r="G16" s="41"/>
      <c r="H16" s="41"/>
      <c r="I16" s="35"/>
      <c r="J16" s="1"/>
      <c r="K16" s="1"/>
      <c r="L16" s="6"/>
    </row>
    <row r="17" spans="1:12" s="8" customFormat="1" ht="24.95" customHeight="1" x14ac:dyDescent="0.35">
      <c r="A17" s="12" t="s">
        <v>17</v>
      </c>
      <c r="B17" s="26">
        <v>9280.7000000000007</v>
      </c>
      <c r="C17" s="29">
        <v>5399.05</v>
      </c>
      <c r="D17" s="26">
        <v>3881.65</v>
      </c>
      <c r="E17" s="31"/>
      <c r="J17" s="1"/>
      <c r="K17" s="1"/>
      <c r="L17" s="6"/>
    </row>
    <row r="18" spans="1:12" s="8" customFormat="1" ht="24.95" customHeight="1" x14ac:dyDescent="0.35">
      <c r="A18" s="12" t="s">
        <v>18</v>
      </c>
      <c r="B18" s="26">
        <v>8526.2800000000007</v>
      </c>
      <c r="C18" s="30">
        <v>2589.02</v>
      </c>
      <c r="D18" s="26">
        <v>5937.26</v>
      </c>
      <c r="E18" s="31"/>
      <c r="J18" s="1"/>
      <c r="K18" s="1"/>
      <c r="L18" s="6"/>
    </row>
    <row r="19" spans="1:12" s="8" customFormat="1" ht="24.95" customHeight="1" x14ac:dyDescent="0.35">
      <c r="A19" s="11" t="s">
        <v>19</v>
      </c>
      <c r="B19" s="26">
        <v>0</v>
      </c>
      <c r="C19" s="26">
        <v>0</v>
      </c>
      <c r="D19" s="26">
        <v>0</v>
      </c>
      <c r="E19" s="32"/>
      <c r="J19" s="1"/>
      <c r="K19" s="1"/>
      <c r="L19" s="6"/>
    </row>
    <row r="20" spans="1:12" s="8" customFormat="1" ht="24.95" customHeight="1" x14ac:dyDescent="0.35">
      <c r="A20" s="11" t="s">
        <v>20</v>
      </c>
      <c r="B20" s="26">
        <v>485.12</v>
      </c>
      <c r="C20" s="30">
        <v>485.12</v>
      </c>
      <c r="D20" s="30">
        <v>0</v>
      </c>
    </row>
    <row r="21" spans="1:12" ht="24.95" customHeight="1" x14ac:dyDescent="0.35">
      <c r="A21" s="2"/>
      <c r="B21" s="46" t="s">
        <v>21</v>
      </c>
      <c r="C21" s="46"/>
      <c r="D21" s="46"/>
      <c r="F21" s="13"/>
      <c r="G21" s="13"/>
      <c r="H21" s="13"/>
    </row>
    <row r="22" spans="1:12" s="1" customFormat="1" ht="23.25" x14ac:dyDescent="0.35">
      <c r="A22" s="14" t="s">
        <v>6</v>
      </c>
      <c r="B22" s="15">
        <f>+B6/$B$6*100</f>
        <v>100</v>
      </c>
      <c r="C22" s="15">
        <f>+C6/$C$6*100</f>
        <v>100</v>
      </c>
      <c r="D22" s="15">
        <f>+D6/$D$6*100</f>
        <v>100</v>
      </c>
      <c r="F22" s="16">
        <f>SUM(F23:F27,F31,F35,F36)</f>
        <v>99.999999999999986</v>
      </c>
      <c r="G22" s="16">
        <f>SUM(G23:G27,G31,G36)</f>
        <v>100</v>
      </c>
      <c r="H22" s="16">
        <f>SUM(H23:H27,H31,H35:H36)</f>
        <v>100</v>
      </c>
      <c r="I22" s="16"/>
    </row>
    <row r="23" spans="1:12" ht="24.95" customHeight="1" x14ac:dyDescent="0.35">
      <c r="A23" s="7" t="s">
        <v>7</v>
      </c>
      <c r="B23" s="17">
        <f>+B7/$B$6*100</f>
        <v>1.8351364617443169</v>
      </c>
      <c r="C23" s="17">
        <f t="shared" ref="C23:C36" si="2">+C7/$C$6*100</f>
        <v>1.3162769559388279</v>
      </c>
      <c r="D23" s="17">
        <f>+D7/$D$6*100</f>
        <v>2.3400019457489809</v>
      </c>
      <c r="F23" s="18">
        <f>ROUND(B23,1)</f>
        <v>1.8</v>
      </c>
      <c r="G23" s="18">
        <f>ROUND(C23,1)</f>
        <v>1.3</v>
      </c>
      <c r="H23" s="18">
        <f>ROUND(D23,1)</f>
        <v>2.2999999999999998</v>
      </c>
      <c r="I23" s="18"/>
    </row>
    <row r="24" spans="1:12" ht="24.95" customHeight="1" x14ac:dyDescent="0.35">
      <c r="A24" s="9" t="s">
        <v>8</v>
      </c>
      <c r="B24" s="17">
        <f t="shared" ref="B24:C36" si="3">+B8/$B$6*100</f>
        <v>29.706552898117078</v>
      </c>
      <c r="C24" s="17">
        <f t="shared" si="2"/>
        <v>28.817542663667144</v>
      </c>
      <c r="D24" s="17">
        <f t="shared" ref="D24:D36" si="4">+D8/$D$6*100</f>
        <v>30.571581451705626</v>
      </c>
      <c r="F24" s="18">
        <f>ROUND(B24,1)</f>
        <v>29.7</v>
      </c>
      <c r="G24" s="18">
        <f t="shared" ref="G24:H36" si="5">ROUND(C24,1)</f>
        <v>28.8</v>
      </c>
      <c r="H24" s="18">
        <f t="shared" si="5"/>
        <v>30.6</v>
      </c>
      <c r="I24" s="18"/>
    </row>
    <row r="25" spans="1:12" ht="24.95" customHeight="1" x14ac:dyDescent="0.35">
      <c r="A25" s="10" t="s">
        <v>9</v>
      </c>
      <c r="B25" s="17">
        <f t="shared" si="3"/>
        <v>25.440106775683653</v>
      </c>
      <c r="C25" s="17">
        <f t="shared" si="2"/>
        <v>28.147526529870248</v>
      </c>
      <c r="D25" s="17">
        <f t="shared" si="4"/>
        <v>22.805708119964269</v>
      </c>
      <c r="F25" s="18">
        <f>ROUND(B25,1)</f>
        <v>25.4</v>
      </c>
      <c r="G25" s="18">
        <f t="shared" si="5"/>
        <v>28.1</v>
      </c>
      <c r="H25" s="18">
        <f t="shared" si="5"/>
        <v>22.8</v>
      </c>
      <c r="I25" s="18"/>
    </row>
    <row r="26" spans="1:12" ht="24.95" customHeight="1" x14ac:dyDescent="0.35">
      <c r="A26" s="10" t="s">
        <v>10</v>
      </c>
      <c r="B26" s="17">
        <f t="shared" si="3"/>
        <v>18.063523014821737</v>
      </c>
      <c r="C26" s="17">
        <f t="shared" si="2"/>
        <v>18.351966732565273</v>
      </c>
      <c r="D26" s="17">
        <f t="shared" si="4"/>
        <v>17.782858835911451</v>
      </c>
      <c r="F26" s="18">
        <f>ROUND(B26,1)</f>
        <v>18.100000000000001</v>
      </c>
      <c r="G26" s="18">
        <f t="shared" si="5"/>
        <v>18.399999999999999</v>
      </c>
      <c r="H26" s="18">
        <f t="shared" si="5"/>
        <v>17.8</v>
      </c>
      <c r="I26" s="18"/>
    </row>
    <row r="27" spans="1:12" ht="24.95" customHeight="1" x14ac:dyDescent="0.35">
      <c r="A27" s="2" t="s">
        <v>11</v>
      </c>
      <c r="B27" s="17">
        <f>+B11/$B$6*100</f>
        <v>13.809659568459487</v>
      </c>
      <c r="C27" s="17">
        <f t="shared" si="2"/>
        <v>13.941372963392187</v>
      </c>
      <c r="D27" s="17">
        <f t="shared" si="4"/>
        <v>13.681498580487675</v>
      </c>
      <c r="F27" s="18">
        <f t="shared" ref="F27:G27" si="6">SUM(F28:F30)</f>
        <v>13.8</v>
      </c>
      <c r="G27" s="18">
        <f t="shared" si="6"/>
        <v>13.9</v>
      </c>
      <c r="H27" s="18">
        <f>SUM(H28:H30)</f>
        <v>13.7</v>
      </c>
      <c r="I27" s="19"/>
    </row>
    <row r="28" spans="1:12" ht="24.95" customHeight="1" x14ac:dyDescent="0.35">
      <c r="A28" s="11" t="s">
        <v>12</v>
      </c>
      <c r="B28" s="17">
        <f t="shared" si="3"/>
        <v>11.502643617104729</v>
      </c>
      <c r="C28" s="17">
        <f t="shared" si="2"/>
        <v>11.302379166950711</v>
      </c>
      <c r="D28" s="17">
        <f t="shared" si="4"/>
        <v>11.697506788010649</v>
      </c>
      <c r="F28" s="18">
        <f t="shared" ref="F28:F36" si="7">ROUND(B28,1)</f>
        <v>11.5</v>
      </c>
      <c r="G28" s="18">
        <f t="shared" si="5"/>
        <v>11.3</v>
      </c>
      <c r="H28" s="18">
        <f t="shared" si="5"/>
        <v>11.7</v>
      </c>
      <c r="I28" s="18"/>
    </row>
    <row r="29" spans="1:12" ht="24.95" customHeight="1" x14ac:dyDescent="0.35">
      <c r="A29" s="11" t="s">
        <v>13</v>
      </c>
      <c r="B29" s="17">
        <f t="shared" si="3"/>
        <v>2.3070159513547557</v>
      </c>
      <c r="C29" s="17">
        <f t="shared" si="2"/>
        <v>2.6389937964414751</v>
      </c>
      <c r="D29" s="17">
        <f t="shared" si="4"/>
        <v>1.9839917924770265</v>
      </c>
      <c r="F29" s="18">
        <f t="shared" si="7"/>
        <v>2.2999999999999998</v>
      </c>
      <c r="G29" s="18">
        <f t="shared" si="5"/>
        <v>2.6</v>
      </c>
      <c r="H29" s="18">
        <f t="shared" si="5"/>
        <v>2</v>
      </c>
      <c r="I29" s="18"/>
    </row>
    <row r="30" spans="1:12" ht="24.95" customHeight="1" x14ac:dyDescent="0.35">
      <c r="A30" s="12" t="s">
        <v>14</v>
      </c>
      <c r="B30" s="37">
        <f t="shared" si="3"/>
        <v>0</v>
      </c>
      <c r="C30" s="37">
        <f t="shared" si="2"/>
        <v>0</v>
      </c>
      <c r="D30" s="37">
        <f t="shared" si="4"/>
        <v>0</v>
      </c>
      <c r="F30" s="18">
        <v>0</v>
      </c>
      <c r="G30" s="18">
        <v>0</v>
      </c>
      <c r="H30" s="18">
        <v>0</v>
      </c>
      <c r="I30" s="20"/>
    </row>
    <row r="31" spans="1:12" ht="24.95" customHeight="1" x14ac:dyDescent="0.35">
      <c r="A31" s="9" t="s">
        <v>15</v>
      </c>
      <c r="B31" s="17">
        <v>11.1</v>
      </c>
      <c r="C31" s="44">
        <v>9.3000000000000007</v>
      </c>
      <c r="D31" s="17">
        <f t="shared" si="4"/>
        <v>12.818351066181998</v>
      </c>
      <c r="F31" s="18">
        <f t="shared" ref="F31:G31" si="8">SUM(F32:F34)</f>
        <v>11.1</v>
      </c>
      <c r="G31" s="18">
        <f t="shared" si="8"/>
        <v>9.2999999999999989</v>
      </c>
      <c r="H31" s="18">
        <f>SUM(H32:H34)</f>
        <v>12.799999999999999</v>
      </c>
      <c r="I31" s="19"/>
    </row>
    <row r="32" spans="1:12" ht="24.95" customHeight="1" x14ac:dyDescent="0.35">
      <c r="A32" s="12" t="s">
        <v>16</v>
      </c>
      <c r="B32" s="17">
        <v>7.1</v>
      </c>
      <c r="C32" s="17">
        <f t="shared" si="2"/>
        <v>5.5744676983207215</v>
      </c>
      <c r="D32" s="17">
        <f t="shared" si="4"/>
        <v>8.4762751289058702</v>
      </c>
      <c r="F32" s="18">
        <f t="shared" si="7"/>
        <v>7.1</v>
      </c>
      <c r="G32" s="18">
        <f t="shared" si="5"/>
        <v>5.6</v>
      </c>
      <c r="H32" s="18">
        <f t="shared" si="5"/>
        <v>8.5</v>
      </c>
      <c r="I32" s="18"/>
    </row>
    <row r="33" spans="1:11" ht="24.95" customHeight="1" x14ac:dyDescent="0.35">
      <c r="A33" s="12" t="s">
        <v>17</v>
      </c>
      <c r="B33" s="17">
        <f t="shared" si="3"/>
        <v>2.0800862453464948</v>
      </c>
      <c r="C33" s="17">
        <f t="shared" si="2"/>
        <v>2.4537232712977484</v>
      </c>
      <c r="D33" s="17">
        <f t="shared" si="4"/>
        <v>1.7165264842969215</v>
      </c>
      <c r="F33" s="18">
        <f t="shared" si="7"/>
        <v>2.1</v>
      </c>
      <c r="G33" s="18">
        <f t="shared" si="5"/>
        <v>2.5</v>
      </c>
      <c r="H33" s="18">
        <f t="shared" si="5"/>
        <v>1.7</v>
      </c>
      <c r="I33" s="18"/>
    </row>
    <row r="34" spans="1:11" ht="24.95" customHeight="1" x14ac:dyDescent="0.35">
      <c r="A34" s="12" t="s">
        <v>18</v>
      </c>
      <c r="B34" s="17">
        <f t="shared" si="3"/>
        <v>1.9109978505902472</v>
      </c>
      <c r="C34" s="17">
        <f t="shared" si="2"/>
        <v>1.1766400799872747</v>
      </c>
      <c r="D34" s="17">
        <f t="shared" si="4"/>
        <v>2.6255494529792074</v>
      </c>
      <c r="F34" s="18">
        <f t="shared" si="7"/>
        <v>1.9</v>
      </c>
      <c r="G34" s="18">
        <f t="shared" si="5"/>
        <v>1.2</v>
      </c>
      <c r="H34" s="18">
        <f t="shared" si="5"/>
        <v>2.6</v>
      </c>
      <c r="I34" s="18"/>
    </row>
    <row r="35" spans="1:11" ht="24.95" customHeight="1" x14ac:dyDescent="0.35">
      <c r="A35" s="11" t="s">
        <v>19</v>
      </c>
      <c r="B35" s="42">
        <f t="shared" si="3"/>
        <v>0</v>
      </c>
      <c r="C35" s="42">
        <f t="shared" si="3"/>
        <v>0</v>
      </c>
      <c r="D35" s="38">
        <f t="shared" si="4"/>
        <v>0</v>
      </c>
      <c r="F35" s="18">
        <v>0</v>
      </c>
      <c r="G35" s="18">
        <v>0</v>
      </c>
      <c r="H35" s="18">
        <v>0</v>
      </c>
      <c r="I35" s="21"/>
    </row>
    <row r="36" spans="1:11" ht="24.95" customHeight="1" x14ac:dyDescent="0.35">
      <c r="A36" s="22" t="s">
        <v>20</v>
      </c>
      <c r="B36" s="43">
        <f t="shared" si="3"/>
        <v>0.10873010002936108</v>
      </c>
      <c r="C36" s="43">
        <f t="shared" si="2"/>
        <v>0.22047401549753448</v>
      </c>
      <c r="D36" s="39">
        <f t="shared" si="4"/>
        <v>0</v>
      </c>
      <c r="F36" s="18">
        <f t="shared" si="7"/>
        <v>0.1</v>
      </c>
      <c r="G36" s="18">
        <f t="shared" si="5"/>
        <v>0.2</v>
      </c>
      <c r="H36" s="18">
        <f t="shared" si="5"/>
        <v>0</v>
      </c>
      <c r="I36" s="18"/>
      <c r="J36" s="23"/>
      <c r="K36" s="23"/>
    </row>
    <row r="37" spans="1:11" ht="26.25" customHeight="1" x14ac:dyDescent="0.35">
      <c r="A37" s="2" t="s">
        <v>23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2021-10-18T06:43:26Z</cp:lastPrinted>
  <dcterms:created xsi:type="dcterms:W3CDTF">2019-10-16T03:59:20Z</dcterms:created>
  <dcterms:modified xsi:type="dcterms:W3CDTF">2021-10-18T06:43:29Z</dcterms:modified>
</cp:coreProperties>
</file>