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4.รายงาน สรง.2564\ข้อมูล สรง.ไตรมาส 1-2564\ตารางไตรมาส 1-2564\"/>
    </mc:Choice>
  </mc:AlternateContent>
  <xr:revisionPtr revIDLastSave="0" documentId="13_ncr:1_{5B830760-6377-4D1E-AF91-51D066241B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2" sheetId="1" r:id="rId1"/>
  </sheets>
  <definedNames>
    <definedName name="_xlnm.Print_Area" localSheetId="0">ตารางที่2!$A$1:$D$38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36" i="1"/>
  <c r="C36" i="1"/>
  <c r="B35" i="1"/>
  <c r="C35" i="1"/>
  <c r="D29" i="1"/>
  <c r="B11" i="1"/>
  <c r="C11" i="1"/>
  <c r="D11" i="1"/>
  <c r="B15" i="1"/>
  <c r="C15" i="1"/>
  <c r="D15" i="1"/>
  <c r="B27" i="1" l="1"/>
  <c r="D23" i="1" l="1"/>
  <c r="D30" i="1"/>
  <c r="D32" i="1"/>
  <c r="D33" i="1"/>
  <c r="D34" i="1"/>
  <c r="D35" i="1"/>
  <c r="C30" i="1"/>
  <c r="C32" i="1"/>
  <c r="C33" i="1"/>
  <c r="C34" i="1"/>
  <c r="B30" i="1"/>
  <c r="B32" i="1"/>
  <c r="B33" i="1"/>
  <c r="B34" i="1"/>
  <c r="D36" i="1" l="1"/>
  <c r="D28" i="1"/>
  <c r="C28" i="1"/>
  <c r="C29" i="1"/>
  <c r="B26" i="1"/>
  <c r="D27" i="1"/>
  <c r="B31" i="1"/>
  <c r="D31" i="1" l="1"/>
  <c r="C27" i="1"/>
  <c r="G33" i="1" l="1"/>
  <c r="G28" i="1"/>
  <c r="F26" i="1"/>
  <c r="G34" i="1" l="1"/>
  <c r="C24" i="1"/>
  <c r="G24" i="1" s="1"/>
  <c r="C22" i="1"/>
  <c r="G29" i="1"/>
  <c r="G27" i="1" s="1"/>
  <c r="G26" i="1"/>
  <c r="C25" i="1"/>
  <c r="G25" i="1" s="1"/>
  <c r="C23" i="1"/>
  <c r="G23" i="1" s="1"/>
  <c r="G32" i="1"/>
  <c r="G31" i="1" l="1"/>
  <c r="H29" i="1"/>
  <c r="D26" i="1"/>
  <c r="H26" i="1" s="1"/>
  <c r="H33" i="1"/>
  <c r="D25" i="1"/>
  <c r="H25" i="1" s="1"/>
  <c r="H23" i="1"/>
  <c r="H32" i="1"/>
  <c r="H28" i="1"/>
  <c r="H36" i="1"/>
  <c r="H34" i="1"/>
  <c r="D24" i="1"/>
  <c r="H24" i="1" s="1"/>
  <c r="D22" i="1"/>
  <c r="G22" i="1"/>
  <c r="H31" i="1" l="1"/>
  <c r="H27" i="1"/>
  <c r="F34" i="1"/>
  <c r="B22" i="1"/>
  <c r="F33" i="1"/>
  <c r="F25" i="1"/>
  <c r="B23" i="1"/>
  <c r="F23" i="1" s="1"/>
  <c r="F28" i="1"/>
  <c r="B29" i="1"/>
  <c r="F29" i="1" s="1"/>
  <c r="F32" i="1"/>
  <c r="B24" i="1"/>
  <c r="F24" i="1" s="1"/>
  <c r="F36" i="1"/>
  <c r="F27" i="1" l="1"/>
  <c r="F31" i="1"/>
  <c r="H22" i="1"/>
  <c r="F22" i="1" l="1"/>
</calcChain>
</file>

<file path=xl/sharedStrings.xml><?xml version="1.0" encoding="utf-8"?>
<sst xmlns="http://schemas.openxmlformats.org/spreadsheetml/2006/main" count="40" uniqueCount="25">
  <si>
    <t>ตารางที่ 2  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</si>
  <si>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</si>
  <si>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</si>
  <si>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</si>
  <si>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</si>
  <si>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</si>
  <si>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</si>
  <si>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</si>
  <si>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</si>
  <si>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</si>
  <si>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</si>
  <si>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</si>
  <si>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</si>
  <si>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</si>
  <si>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</si>
  <si>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</si>
  <si>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</si>
  <si>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</si>
  <si>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</si>
  <si>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</si>
  <si>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</si>
  <si>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</si>
  <si>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 . จำนวนเล็กน้อย</t>
  </si>
  <si>
    <t xml:space="preserve">               ไตรมาสที่ 1 พ.ศ. 2564</t>
  </si>
  <si>
    <t>ที่มา : โครงการสำรวจภาวะการทำงานของประชากรจังหวัดเลย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</si>
</sst>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#,##0.0"/>
    <numFmt numFmtId="188" formatCode="_-#,##0.0_-;\-#,##0.0_-;_-&quot;-&quot;_-;_-@_-"/>
    <numFmt numFmtId="189" formatCode="_-#,##0_-;\-#,##0_-;_-&quot;-&quot;_-;_-@_-"/>
    <numFmt numFmtId="190" formatCode="0.0"/>
    <numFmt numFmtId="191" formatCode="_-* #,##0_-;\-* #,##0_-;_-* &quot;-&quot;??_-;_-@_-"/>
    <numFmt numFmtId="192" formatCode="_(* #,##0_);_(* \(#,##0\);_(* &quot;-&quot;_);_(@_)"/>
    <numFmt numFmtId="193" formatCode=".\ ."/>
  </numFmts>
  <fonts count="9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indexed="10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90" fontId="2" fillId="0" borderId="0" xfId="0" applyNumberFormat="1" applyFont="1"/>
    <xf numFmtId="0" fontId="1" fillId="0" borderId="0" xfId="0" applyFont="1" applyBorder="1" applyAlignment="1">
      <alignment horizontal="center"/>
    </xf>
    <xf numFmtId="190" fontId="1" fillId="0" borderId="0" xfId="1" applyNumberFormat="1" applyFont="1" applyAlignment="1">
      <alignment horizontal="right" vertical="center"/>
    </xf>
    <xf numFmtId="190" fontId="1" fillId="0" borderId="0" xfId="0" applyNumberFormat="1" applyFont="1"/>
    <xf numFmtId="190" fontId="2" fillId="0" borderId="0" xfId="1" applyNumberFormat="1" applyFont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90" fontId="5" fillId="0" borderId="0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0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/>
    <xf numFmtId="191" fontId="1" fillId="0" borderId="0" xfId="2" applyNumberFormat="1" applyFont="1" applyAlignment="1">
      <alignment horizontal="right" wrapText="1"/>
    </xf>
    <xf numFmtId="3" fontId="1" fillId="0" borderId="0" xfId="0" applyNumberFormat="1" applyFont="1" applyFill="1" applyAlignment="1">
      <alignment horizontal="right" wrapText="1"/>
    </xf>
    <xf numFmtId="191" fontId="2" fillId="0" borderId="0" xfId="2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91" fontId="2" fillId="0" borderId="0" xfId="0" applyNumberFormat="1" applyFont="1" applyAlignment="1">
      <alignment horizontal="right" wrapText="1"/>
    </xf>
    <xf numFmtId="189" fontId="3" fillId="0" borderId="0" xfId="0" applyNumberFormat="1" applyFont="1" applyAlignment="1">
      <alignment horizontal="right" wrapText="1"/>
    </xf>
    <xf numFmtId="189" fontId="2" fillId="0" borderId="0" xfId="0" applyNumberFormat="1" applyFont="1" applyAlignment="1">
      <alignment horizontal="right" wrapText="1"/>
    </xf>
    <xf numFmtId="188" fontId="2" fillId="0" borderId="0" xfId="0" applyNumberFormat="1" applyFont="1" applyAlignment="1">
      <alignment horizontal="right" wrapText="1"/>
    </xf>
    <xf numFmtId="191" fontId="1" fillId="0" borderId="0" xfId="2" applyNumberFormat="1" applyFont="1" applyAlignment="1">
      <alignment horizontal="right"/>
    </xf>
    <xf numFmtId="191" fontId="1" fillId="0" borderId="0" xfId="2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9" fontId="2" fillId="0" borderId="0" xfId="1" applyNumberFormat="1" applyFont="1" applyAlignment="1">
      <alignment horizontal="right" vertical="center" wrapText="1"/>
    </xf>
    <xf numFmtId="191" fontId="2" fillId="0" borderId="0" xfId="1" applyNumberFormat="1" applyFont="1" applyAlignment="1">
      <alignment horizontal="right" vertical="center" wrapText="1"/>
    </xf>
    <xf numFmtId="191" fontId="2" fillId="0" borderId="2" xfId="1" applyNumberFormat="1" applyFont="1" applyBorder="1" applyAlignment="1">
      <alignment horizontal="right" vertical="center" wrapText="1"/>
    </xf>
    <xf numFmtId="0" fontId="7" fillId="0" borderId="0" xfId="0" applyFont="1"/>
    <xf numFmtId="190" fontId="8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193" fontId="2" fillId="0" borderId="0" xfId="1" applyNumberFormat="1" applyFont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8"/>
  <sheetViews>
    <sheetView showGridLines="0" tabSelected="1" view="pageBreakPreview" topLeftCell="A31" zoomScale="80" zoomScaleNormal="75" zoomScaleSheetLayoutView="80" workbookViewId="0">
      <selection activeCell="A38" sqref="A38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5" width="14.28515625" style="2" bestFit="1" customWidth="1"/>
    <col min="6" max="8" width="10.7109375" style="2" customWidth="1"/>
    <col min="9" max="9" width="14.28515625" style="2" bestFit="1" customWidth="1"/>
    <col min="10" max="11" width="12.85546875" style="2" bestFit="1" customWidth="1"/>
    <col min="12" max="16384" width="9.140625" style="2"/>
  </cols>
  <sheetData>
    <row r="1" spans="1:12" s="1" customFormat="1" ht="23.25" x14ac:dyDescent="0.35">
      <c r="A1" s="1" t="s">
        <v>0</v>
      </c>
      <c r="B1" s="2"/>
      <c r="C1" s="2"/>
      <c r="D1" s="2"/>
    </row>
    <row r="2" spans="1:12" ht="23.25" x14ac:dyDescent="0.35">
      <c r="A2" s="1" t="s">
        <v>23</v>
      </c>
    </row>
    <row r="3" spans="1:12" ht="8.25" customHeight="1" x14ac:dyDescent="0.35"/>
    <row r="4" spans="1:12" s="1" customFormat="1" ht="30" customHeight="1" x14ac:dyDescent="0.35">
      <c r="A4" s="3" t="s">
        <v>1</v>
      </c>
      <c r="B4" s="4" t="s">
        <v>2</v>
      </c>
      <c r="C4" s="4" t="s">
        <v>3</v>
      </c>
      <c r="D4" s="4" t="s">
        <v>4</v>
      </c>
      <c r="I4" s="34"/>
      <c r="J4" s="34"/>
      <c r="K4" s="34"/>
    </row>
    <row r="5" spans="1:12" s="1" customFormat="1" ht="23.25" x14ac:dyDescent="0.35">
      <c r="B5" s="46" t="s">
        <v>5</v>
      </c>
      <c r="C5" s="46"/>
      <c r="D5" s="46"/>
      <c r="I5" s="34"/>
      <c r="J5" s="34"/>
      <c r="K5" s="34"/>
    </row>
    <row r="6" spans="1:12" s="6" customFormat="1" ht="24.95" customHeight="1" x14ac:dyDescent="0.35">
      <c r="A6" s="5" t="s">
        <v>6</v>
      </c>
      <c r="B6" s="24">
        <v>446154</v>
      </c>
      <c r="C6" s="25">
        <v>220023</v>
      </c>
      <c r="D6" s="24">
        <v>226131</v>
      </c>
      <c r="E6" s="32"/>
      <c r="I6" s="35"/>
      <c r="J6" s="35"/>
      <c r="K6" s="35"/>
    </row>
    <row r="7" spans="1:12" s="8" customFormat="1" ht="24.95" customHeight="1" x14ac:dyDescent="0.35">
      <c r="A7" s="7" t="s">
        <v>7</v>
      </c>
      <c r="B7" s="26">
        <v>12828</v>
      </c>
      <c r="C7" s="27">
        <v>2641.07</v>
      </c>
      <c r="D7" s="26">
        <v>10186.94</v>
      </c>
      <c r="E7" s="32"/>
      <c r="I7" s="36"/>
      <c r="J7" s="1"/>
      <c r="K7" s="1"/>
      <c r="L7" s="6"/>
    </row>
    <row r="8" spans="1:12" s="8" customFormat="1" ht="24.95" customHeight="1" x14ac:dyDescent="0.35">
      <c r="A8" s="9" t="s">
        <v>8</v>
      </c>
      <c r="B8" s="26">
        <v>121121.13</v>
      </c>
      <c r="C8" s="27">
        <v>58423.76</v>
      </c>
      <c r="D8" s="26">
        <v>62697.37</v>
      </c>
      <c r="E8" s="32"/>
      <c r="I8" s="36"/>
      <c r="J8" s="1"/>
      <c r="K8" s="1"/>
      <c r="L8" s="6"/>
    </row>
    <row r="9" spans="1:12" s="8" customFormat="1" ht="24.95" customHeight="1" x14ac:dyDescent="0.35">
      <c r="A9" s="10" t="s">
        <v>9</v>
      </c>
      <c r="B9" s="26">
        <v>111808.22</v>
      </c>
      <c r="C9" s="27">
        <v>62543.01</v>
      </c>
      <c r="D9" s="26">
        <v>49265.21</v>
      </c>
      <c r="E9" s="32"/>
      <c r="I9" s="36"/>
      <c r="J9" s="1"/>
      <c r="K9" s="1"/>
      <c r="L9" s="6"/>
    </row>
    <row r="10" spans="1:12" s="8" customFormat="1" ht="24.95" customHeight="1" x14ac:dyDescent="0.35">
      <c r="A10" s="10" t="s">
        <v>10</v>
      </c>
      <c r="B10" s="26">
        <v>86441.43</v>
      </c>
      <c r="C10" s="27">
        <v>43659.86</v>
      </c>
      <c r="D10" s="26">
        <v>42781.58</v>
      </c>
      <c r="E10" s="32"/>
      <c r="I10" s="36"/>
      <c r="J10" s="34"/>
      <c r="K10" s="34"/>
      <c r="L10" s="35"/>
    </row>
    <row r="11" spans="1:12" ht="24.95" customHeight="1" x14ac:dyDescent="0.35">
      <c r="A11" s="9" t="s">
        <v>11</v>
      </c>
      <c r="B11" s="28">
        <f>SUM(B12:B14)</f>
        <v>67602.98000000001</v>
      </c>
      <c r="C11" s="28">
        <f t="shared" ref="C11" si="0">SUM(C12:C14)</f>
        <v>30545.61</v>
      </c>
      <c r="D11" s="28">
        <f>SUM(D12:D14)</f>
        <v>37057.35</v>
      </c>
      <c r="E11" s="32"/>
      <c r="I11" s="37"/>
      <c r="J11" s="34"/>
      <c r="K11" s="34"/>
      <c r="L11" s="35"/>
    </row>
    <row r="12" spans="1:12" ht="24.95" customHeight="1" x14ac:dyDescent="0.35">
      <c r="A12" s="11" t="s">
        <v>12</v>
      </c>
      <c r="B12" s="26">
        <v>57500.3</v>
      </c>
      <c r="C12" s="27">
        <v>25003.09</v>
      </c>
      <c r="D12" s="26">
        <v>32497.200000000001</v>
      </c>
      <c r="E12" s="32"/>
      <c r="I12" s="37"/>
      <c r="J12" s="34"/>
      <c r="K12" s="34"/>
      <c r="L12" s="35"/>
    </row>
    <row r="13" spans="1:12" ht="24.95" customHeight="1" x14ac:dyDescent="0.35">
      <c r="A13" s="11" t="s">
        <v>13</v>
      </c>
      <c r="B13" s="26">
        <v>10102.68</v>
      </c>
      <c r="C13" s="27">
        <v>5542.52</v>
      </c>
      <c r="D13" s="26">
        <v>4560.1499999999996</v>
      </c>
      <c r="E13" s="32"/>
      <c r="I13" s="37"/>
      <c r="J13" s="1"/>
      <c r="K13" s="1"/>
      <c r="L13" s="6"/>
    </row>
    <row r="14" spans="1:12" ht="24.95" customHeight="1" x14ac:dyDescent="0.35">
      <c r="A14" s="12" t="s">
        <v>14</v>
      </c>
      <c r="B14" s="26">
        <v>0</v>
      </c>
      <c r="C14" s="26">
        <v>0</v>
      </c>
      <c r="D14" s="26">
        <v>0</v>
      </c>
      <c r="E14" s="32"/>
      <c r="I14" s="37"/>
      <c r="J14" s="1"/>
      <c r="K14" s="1"/>
      <c r="L14" s="6"/>
    </row>
    <row r="15" spans="1:12" ht="24.95" customHeight="1" x14ac:dyDescent="0.35">
      <c r="A15" s="9" t="s">
        <v>15</v>
      </c>
      <c r="B15" s="28">
        <f>SUM(B16:B18)</f>
        <v>46268.639999999999</v>
      </c>
      <c r="C15" s="28">
        <f t="shared" ref="C15:D15" si="1">SUM(C16:C18)</f>
        <v>22126.1</v>
      </c>
      <c r="D15" s="28">
        <f t="shared" si="1"/>
        <v>24142.560000000001</v>
      </c>
      <c r="E15" s="32"/>
      <c r="I15" s="37"/>
      <c r="J15" s="1"/>
      <c r="K15" s="1"/>
      <c r="L15" s="6"/>
    </row>
    <row r="16" spans="1:12" s="8" customFormat="1" ht="24.95" customHeight="1" x14ac:dyDescent="0.35">
      <c r="A16" s="12" t="s">
        <v>16</v>
      </c>
      <c r="B16" s="26">
        <v>28800.62</v>
      </c>
      <c r="C16" s="29">
        <v>11498.73</v>
      </c>
      <c r="D16" s="26">
        <v>17301.900000000001</v>
      </c>
      <c r="E16" s="32"/>
      <c r="I16" s="36"/>
      <c r="J16" s="1"/>
      <c r="K16" s="1"/>
      <c r="L16" s="6"/>
    </row>
    <row r="17" spans="1:12" s="8" customFormat="1" ht="24.95" customHeight="1" x14ac:dyDescent="0.35">
      <c r="A17" s="12" t="s">
        <v>17</v>
      </c>
      <c r="B17" s="26">
        <v>9290.02</v>
      </c>
      <c r="C17" s="29">
        <v>6616.5</v>
      </c>
      <c r="D17" s="26">
        <v>2673.53</v>
      </c>
      <c r="E17" s="32"/>
      <c r="J17" s="1"/>
      <c r="K17" s="1"/>
      <c r="L17" s="6"/>
    </row>
    <row r="18" spans="1:12" s="8" customFormat="1" ht="24.95" customHeight="1" x14ac:dyDescent="0.35">
      <c r="A18" s="12" t="s">
        <v>18</v>
      </c>
      <c r="B18" s="26">
        <v>8178</v>
      </c>
      <c r="C18" s="30">
        <v>4010.87</v>
      </c>
      <c r="D18" s="26">
        <v>4167.13</v>
      </c>
      <c r="E18" s="32"/>
      <c r="J18" s="1"/>
      <c r="K18" s="1"/>
      <c r="L18" s="6"/>
    </row>
    <row r="19" spans="1:12" s="8" customFormat="1" ht="24.95" customHeight="1" x14ac:dyDescent="0.35">
      <c r="A19" s="11" t="s">
        <v>19</v>
      </c>
      <c r="B19" s="26">
        <v>83.59</v>
      </c>
      <c r="C19" s="30">
        <v>83.59</v>
      </c>
      <c r="D19" s="31">
        <v>0</v>
      </c>
      <c r="E19" s="33"/>
      <c r="J19" s="1"/>
      <c r="K19" s="1"/>
      <c r="L19" s="6"/>
    </row>
    <row r="20" spans="1:12" s="8" customFormat="1" ht="24.95" customHeight="1" x14ac:dyDescent="0.35">
      <c r="A20" s="11" t="s">
        <v>20</v>
      </c>
      <c r="B20" s="26">
        <v>0</v>
      </c>
      <c r="C20" s="30">
        <v>0</v>
      </c>
      <c r="D20" s="30">
        <v>0</v>
      </c>
    </row>
    <row r="21" spans="1:12" ht="24.95" customHeight="1" x14ac:dyDescent="0.35">
      <c r="A21" s="2"/>
      <c r="B21" s="47" t="s">
        <v>21</v>
      </c>
      <c r="C21" s="47"/>
      <c r="D21" s="47"/>
      <c r="F21" s="13"/>
      <c r="G21" s="13"/>
      <c r="H21" s="13"/>
    </row>
    <row r="22" spans="1:12" s="1" customFormat="1" ht="23.25" x14ac:dyDescent="0.35">
      <c r="A22" s="14" t="s">
        <v>6</v>
      </c>
      <c r="B22" s="15">
        <f>+B6/$B$6*100</f>
        <v>100</v>
      </c>
      <c r="C22" s="15">
        <f>+C6/$C$6*100</f>
        <v>100</v>
      </c>
      <c r="D22" s="15">
        <f>+D6/$D$6*100</f>
        <v>100</v>
      </c>
      <c r="F22" s="16">
        <f>SUM(F23:F27,F31,F35,F36)</f>
        <v>100.00000000000001</v>
      </c>
      <c r="G22" s="16">
        <f>SUM(G23:G27,G31,G36)</f>
        <v>100</v>
      </c>
      <c r="H22" s="16">
        <f>SUM(H23:H27,H31,H35:H36)</f>
        <v>100.00000000000001</v>
      </c>
      <c r="I22" s="16"/>
    </row>
    <row r="23" spans="1:12" ht="24.95" customHeight="1" x14ac:dyDescent="0.35">
      <c r="A23" s="7" t="s">
        <v>7</v>
      </c>
      <c r="B23" s="17">
        <f>+B7/$B$6*100</f>
        <v>2.8752403878481423</v>
      </c>
      <c r="C23" s="17">
        <f t="shared" ref="C23:C36" si="2">+C7/$C$6*100</f>
        <v>1.2003608713634484</v>
      </c>
      <c r="D23" s="17">
        <f>+D7/$D$6*100</f>
        <v>4.5048843369551275</v>
      </c>
      <c r="F23" s="18">
        <f>ROUND(B23,1)</f>
        <v>2.9</v>
      </c>
      <c r="G23" s="18">
        <f>ROUND(C23,1)</f>
        <v>1.2</v>
      </c>
      <c r="H23" s="18">
        <f>ROUND(D23,1)</f>
        <v>4.5</v>
      </c>
      <c r="I23" s="18"/>
    </row>
    <row r="24" spans="1:12" ht="24.95" customHeight="1" x14ac:dyDescent="0.35">
      <c r="A24" s="9" t="s">
        <v>8</v>
      </c>
      <c r="B24" s="17">
        <f t="shared" ref="B24:B36" si="3">+B8/$B$6*100</f>
        <v>27.147830121437888</v>
      </c>
      <c r="C24" s="17">
        <f t="shared" si="2"/>
        <v>26.553478499975004</v>
      </c>
      <c r="D24" s="17">
        <f t="shared" ref="D24:D36" si="4">+D8/$D$6*100</f>
        <v>27.726127775492969</v>
      </c>
      <c r="F24" s="18">
        <f>ROUND(B24,1)</f>
        <v>27.1</v>
      </c>
      <c r="G24" s="18">
        <f t="shared" ref="G24:H36" si="5">ROUND(C24,1)</f>
        <v>26.6</v>
      </c>
      <c r="H24" s="18">
        <f t="shared" si="5"/>
        <v>27.7</v>
      </c>
      <c r="I24" s="18"/>
    </row>
    <row r="25" spans="1:12" ht="24.95" customHeight="1" x14ac:dyDescent="0.35">
      <c r="A25" s="10" t="s">
        <v>9</v>
      </c>
      <c r="B25" s="17">
        <v>25</v>
      </c>
      <c r="C25" s="17">
        <f t="shared" si="2"/>
        <v>28.425669134590475</v>
      </c>
      <c r="D25" s="17">
        <f t="shared" si="4"/>
        <v>21.786137239034012</v>
      </c>
      <c r="F25" s="18">
        <f>ROUND(B25,1)</f>
        <v>25</v>
      </c>
      <c r="G25" s="18">
        <f t="shared" si="5"/>
        <v>28.4</v>
      </c>
      <c r="H25" s="18">
        <f t="shared" si="5"/>
        <v>21.8</v>
      </c>
      <c r="I25" s="18"/>
    </row>
    <row r="26" spans="1:12" ht="24.95" customHeight="1" x14ac:dyDescent="0.35">
      <c r="A26" s="10" t="s">
        <v>10</v>
      </c>
      <c r="B26" s="17">
        <f t="shared" si="3"/>
        <v>19.374796594897724</v>
      </c>
      <c r="C26" s="17">
        <v>19.899999999999999</v>
      </c>
      <c r="D26" s="17">
        <f t="shared" si="4"/>
        <v>18.918936368742013</v>
      </c>
      <c r="F26" s="18">
        <f>ROUND(B26,1)</f>
        <v>19.399999999999999</v>
      </c>
      <c r="G26" s="18">
        <f t="shared" si="5"/>
        <v>19.899999999999999</v>
      </c>
      <c r="H26" s="18">
        <f t="shared" si="5"/>
        <v>18.899999999999999</v>
      </c>
      <c r="I26" s="18"/>
    </row>
    <row r="27" spans="1:12" ht="24.95" customHeight="1" x14ac:dyDescent="0.35">
      <c r="A27" s="2" t="s">
        <v>11</v>
      </c>
      <c r="B27" s="17">
        <f>+B11/$B$6*100</f>
        <v>15.152386844004539</v>
      </c>
      <c r="C27" s="17">
        <f t="shared" si="2"/>
        <v>13.882916785972377</v>
      </c>
      <c r="D27" s="17">
        <f t="shared" si="4"/>
        <v>16.387558539076906</v>
      </c>
      <c r="F27" s="18">
        <f t="shared" ref="F27:G27" si="6">SUM(F28:F30)</f>
        <v>15.2</v>
      </c>
      <c r="G27" s="18">
        <f t="shared" si="6"/>
        <v>13.9</v>
      </c>
      <c r="H27" s="18">
        <f>SUM(H28:H30)</f>
        <v>16.399999999999999</v>
      </c>
      <c r="I27" s="19"/>
    </row>
    <row r="28" spans="1:12" ht="24.95" customHeight="1" x14ac:dyDescent="0.35">
      <c r="A28" s="11" t="s">
        <v>12</v>
      </c>
      <c r="B28" s="17">
        <f t="shared" si="3"/>
        <v>12.887993831726266</v>
      </c>
      <c r="C28" s="17">
        <f t="shared" si="2"/>
        <v>11.363852869927236</v>
      </c>
      <c r="D28" s="17">
        <f t="shared" si="4"/>
        <v>14.370961964524989</v>
      </c>
      <c r="F28" s="18">
        <f t="shared" ref="F28:F36" si="7">ROUND(B28,1)</f>
        <v>12.9</v>
      </c>
      <c r="G28" s="18">
        <f t="shared" si="5"/>
        <v>11.4</v>
      </c>
      <c r="H28" s="18">
        <f t="shared" si="5"/>
        <v>14.4</v>
      </c>
      <c r="I28" s="18"/>
    </row>
    <row r="29" spans="1:12" ht="24.95" customHeight="1" x14ac:dyDescent="0.35">
      <c r="A29" s="11" t="s">
        <v>13</v>
      </c>
      <c r="B29" s="17">
        <f t="shared" si="3"/>
        <v>2.2643930122782718</v>
      </c>
      <c r="C29" s="17">
        <f t="shared" si="2"/>
        <v>2.5190639160451411</v>
      </c>
      <c r="D29" s="17">
        <f t="shared" si="4"/>
        <v>2.0165965745519188</v>
      </c>
      <c r="F29" s="18">
        <f t="shared" si="7"/>
        <v>2.2999999999999998</v>
      </c>
      <c r="G29" s="18">
        <f t="shared" si="5"/>
        <v>2.5</v>
      </c>
      <c r="H29" s="18">
        <f t="shared" si="5"/>
        <v>2</v>
      </c>
      <c r="I29" s="18"/>
    </row>
    <row r="30" spans="1:12" ht="24.95" customHeight="1" x14ac:dyDescent="0.35">
      <c r="A30" s="12" t="s">
        <v>14</v>
      </c>
      <c r="B30" s="38">
        <f t="shared" si="3"/>
        <v>0</v>
      </c>
      <c r="C30" s="38">
        <f t="shared" si="2"/>
        <v>0</v>
      </c>
      <c r="D30" s="38">
        <f t="shared" si="4"/>
        <v>0</v>
      </c>
      <c r="F30" s="18">
        <v>0</v>
      </c>
      <c r="G30" s="18">
        <v>0</v>
      </c>
      <c r="H30" s="18">
        <v>0</v>
      </c>
      <c r="I30" s="20"/>
    </row>
    <row r="31" spans="1:12" ht="24.95" customHeight="1" x14ac:dyDescent="0.35">
      <c r="A31" s="9" t="s">
        <v>15</v>
      </c>
      <c r="B31" s="17">
        <f t="shared" si="3"/>
        <v>10.370553665326323</v>
      </c>
      <c r="C31" s="17">
        <v>10</v>
      </c>
      <c r="D31" s="17">
        <f t="shared" si="4"/>
        <v>10.676360162914419</v>
      </c>
      <c r="F31" s="18">
        <f t="shared" ref="F31:G31" si="8">SUM(F32:F34)</f>
        <v>10.4</v>
      </c>
      <c r="G31" s="18">
        <f t="shared" si="8"/>
        <v>10</v>
      </c>
      <c r="H31" s="18">
        <f>SUM(H32:H34)</f>
        <v>10.700000000000001</v>
      </c>
      <c r="I31" s="19"/>
    </row>
    <row r="32" spans="1:12" ht="24.95" customHeight="1" x14ac:dyDescent="0.35">
      <c r="A32" s="12" t="s">
        <v>16</v>
      </c>
      <c r="B32" s="17">
        <f t="shared" si="3"/>
        <v>6.4553091533416707</v>
      </c>
      <c r="C32" s="17">
        <f t="shared" si="2"/>
        <v>5.226149084413902</v>
      </c>
      <c r="D32" s="17">
        <f t="shared" si="4"/>
        <v>7.6512729347148341</v>
      </c>
      <c r="F32" s="18">
        <f t="shared" si="7"/>
        <v>6.5</v>
      </c>
      <c r="G32" s="18">
        <f t="shared" si="5"/>
        <v>5.2</v>
      </c>
      <c r="H32" s="18">
        <f t="shared" si="5"/>
        <v>7.7</v>
      </c>
      <c r="I32" s="18"/>
    </row>
    <row r="33" spans="1:11" ht="24.95" customHeight="1" x14ac:dyDescent="0.35">
      <c r="A33" s="12" t="s">
        <v>17</v>
      </c>
      <c r="B33" s="17">
        <f t="shared" si="3"/>
        <v>2.0822451440533984</v>
      </c>
      <c r="C33" s="17">
        <f t="shared" si="2"/>
        <v>3.0071856124132474</v>
      </c>
      <c r="D33" s="17">
        <f t="shared" si="4"/>
        <v>1.1822925649291782</v>
      </c>
      <c r="F33" s="18">
        <f t="shared" si="7"/>
        <v>2.1</v>
      </c>
      <c r="G33" s="18">
        <f t="shared" si="5"/>
        <v>3</v>
      </c>
      <c r="H33" s="18">
        <f t="shared" si="5"/>
        <v>1.2</v>
      </c>
      <c r="I33" s="18"/>
    </row>
    <row r="34" spans="1:11" ht="24.95" customHeight="1" x14ac:dyDescent="0.35">
      <c r="A34" s="12" t="s">
        <v>18</v>
      </c>
      <c r="B34" s="17">
        <f t="shared" si="3"/>
        <v>1.8329993679312526</v>
      </c>
      <c r="C34" s="17">
        <f t="shared" si="2"/>
        <v>1.8229321480027088</v>
      </c>
      <c r="D34" s="17">
        <f t="shared" si="4"/>
        <v>1.8427946632704053</v>
      </c>
      <c r="F34" s="18">
        <f t="shared" si="7"/>
        <v>1.8</v>
      </c>
      <c r="G34" s="18">
        <f t="shared" si="5"/>
        <v>1.8</v>
      </c>
      <c r="H34" s="18">
        <f t="shared" si="5"/>
        <v>1.8</v>
      </c>
      <c r="I34" s="18"/>
    </row>
    <row r="35" spans="1:11" ht="24.95" customHeight="1" x14ac:dyDescent="0.35">
      <c r="A35" s="11" t="s">
        <v>19</v>
      </c>
      <c r="B35" s="45">
        <f t="shared" si="3"/>
        <v>1.8735683194592002E-2</v>
      </c>
      <c r="C35" s="45">
        <f t="shared" si="2"/>
        <v>3.7991482708625922E-2</v>
      </c>
      <c r="D35" s="39">
        <f t="shared" si="4"/>
        <v>0</v>
      </c>
      <c r="F35" s="18">
        <v>0</v>
      </c>
      <c r="G35" s="18">
        <v>0</v>
      </c>
      <c r="H35" s="18">
        <v>0</v>
      </c>
      <c r="I35" s="21"/>
    </row>
    <row r="36" spans="1:11" ht="24.95" customHeight="1" x14ac:dyDescent="0.35">
      <c r="A36" s="22" t="s">
        <v>20</v>
      </c>
      <c r="B36" s="40">
        <f t="shared" si="3"/>
        <v>0</v>
      </c>
      <c r="C36" s="40">
        <f t="shared" si="2"/>
        <v>0</v>
      </c>
      <c r="D36" s="40">
        <f t="shared" si="4"/>
        <v>0</v>
      </c>
      <c r="F36" s="18">
        <f t="shared" si="7"/>
        <v>0</v>
      </c>
      <c r="G36" s="18">
        <v>0</v>
      </c>
      <c r="H36" s="18">
        <f t="shared" si="5"/>
        <v>0</v>
      </c>
      <c r="I36" s="18"/>
      <c r="J36" s="23"/>
      <c r="K36" s="23"/>
    </row>
    <row r="37" spans="1:11" s="43" customFormat="1" ht="21" x14ac:dyDescent="0.35">
      <c r="A37" s="41" t="s">
        <v>22</v>
      </c>
      <c r="B37" s="42"/>
      <c r="F37" s="44"/>
      <c r="G37" s="44"/>
      <c r="H37" s="44"/>
      <c r="I37" s="44"/>
      <c r="J37" s="44"/>
      <c r="K37" s="44"/>
    </row>
    <row r="38" spans="1:11" ht="26.25" customHeight="1" x14ac:dyDescent="0.35">
      <c r="A38" s="2" t="s">
        <v>24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2020-04-08T02:19:12Z</cp:lastPrinted>
  <dcterms:created xsi:type="dcterms:W3CDTF">2019-10-16T03:59:20Z</dcterms:created>
  <dcterms:modified xsi:type="dcterms:W3CDTF">2021-06-30T04:47:45Z</dcterms:modified>
</cp:coreProperties>
</file>