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จากเครื่องเก่า\ฝ่ายวิชาการสถิติและวางแผน\โครงการ สรง.2555-2560-2561-2562-2563-2564\สรง.2564 ไตรมาส1-4\สร.ไตรมาสที่3_64\"/>
    </mc:Choice>
  </mc:AlternateContent>
  <xr:revisionPtr revIDLastSave="0" documentId="13_ncr:1_{5343BD6D-0018-40E4-9B3C-345028E4862B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ตาราง 2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4" i="1" l="1"/>
  <c r="B14" i="1"/>
  <c r="H18" i="1"/>
  <c r="B5" i="1"/>
  <c r="C5" i="1"/>
  <c r="B10" i="1" l="1"/>
  <c r="D14" i="1" l="1"/>
  <c r="D10" i="1"/>
  <c r="C10" i="1"/>
  <c r="D5" i="1" l="1"/>
  <c r="B33" i="1"/>
  <c r="C23" i="1" l="1"/>
  <c r="C27" i="1"/>
  <c r="C31" i="1"/>
  <c r="C30" i="1"/>
  <c r="C32" i="1"/>
  <c r="C25" i="1"/>
  <c r="C22" i="1"/>
  <c r="C24" i="1"/>
  <c r="C28" i="1"/>
  <c r="C33" i="1"/>
  <c r="D31" i="1"/>
  <c r="D28" i="1"/>
  <c r="D33" i="1"/>
  <c r="D25" i="1"/>
  <c r="D23" i="1"/>
  <c r="D27" i="1"/>
  <c r="D22" i="1"/>
  <c r="D32" i="1"/>
  <c r="D30" i="1"/>
  <c r="D24" i="1"/>
  <c r="B23" i="1"/>
  <c r="B27" i="1"/>
  <c r="B31" i="1"/>
  <c r="B22" i="1"/>
  <c r="B24" i="1"/>
  <c r="B28" i="1"/>
  <c r="B32" i="1"/>
  <c r="B25" i="1"/>
  <c r="C26" i="1" l="1"/>
  <c r="C21" i="1" s="1"/>
  <c r="D26" i="1"/>
  <c r="D21" i="1" s="1"/>
  <c r="B26" i="1"/>
  <c r="B30" i="1"/>
  <c r="B21" i="1" l="1"/>
</calcChain>
</file>

<file path=xl/sharedStrings.xml><?xml version="1.0" encoding="utf-8"?>
<sst xmlns="http://schemas.openxmlformats.org/spreadsheetml/2006/main" count="76" uniqueCount="29">
  <si>
    <t>รวม</t>
  </si>
  <si>
    <t>ชาย</t>
  </si>
  <si>
    <t>หญิง</t>
  </si>
  <si>
    <t>จำนวน</t>
  </si>
  <si>
    <t>ร้อยละ</t>
  </si>
  <si>
    <t>ยอดรวม</t>
  </si>
  <si>
    <t>ประถมศึกษา</t>
  </si>
  <si>
    <t>ระดับการศึกษา</t>
  </si>
  <si>
    <t>ไม่มีการศึกษา</t>
  </si>
  <si>
    <t>ต่ำกว่าประถมศึกษา</t>
  </si>
  <si>
    <t>มัธยมศึกษาตอนต้น</t>
  </si>
  <si>
    <t>มัธยมศึกษาตอนปลาย</t>
  </si>
  <si>
    <t>มหาวิทยาลัย</t>
  </si>
  <si>
    <t xml:space="preserve">  สายสามัญ</t>
  </si>
  <si>
    <t xml:space="preserve">  สายอาชีวศึกษา</t>
  </si>
  <si>
    <t xml:space="preserve">  สายวิชาการศึกษา</t>
  </si>
  <si>
    <t xml:space="preserve">  สายวิชาชีพ</t>
  </si>
  <si>
    <t>-</t>
  </si>
  <si>
    <t xml:space="preserve">  สายวิชาการ</t>
  </si>
  <si>
    <t>ไม่ทราบ</t>
  </si>
  <si>
    <t xml:space="preserve">ตารางที่ 2 จำนวนและร้อยละของประชากรอายุ 15 ปีขึ้นไป จำแนกตามระดับการศึกษาที่สำเร็จและเพศ </t>
  </si>
  <si>
    <t xml:space="preserve">  หนองบัวลำภู                      </t>
  </si>
  <si>
    <t xml:space="preserve">       ชาย                         </t>
  </si>
  <si>
    <t xml:space="preserve">       หญิง                        </t>
  </si>
  <si>
    <t>อื่น ๆ</t>
  </si>
  <si>
    <t>--</t>
  </si>
  <si>
    <t>ที่มา: การสำรวจภาวะการทำงานของประชากร พ.ศ.2564 สำนักงานสถิติจังหวัดหนองบัวลำภู สำนักงานสถิติแห่งชาติ</t>
  </si>
  <si>
    <t>ไตรมาส3-2564</t>
  </si>
  <si>
    <t>หมายเหตุ : -- มีค่าน้อยกว่า 0.1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</si>
</sst>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>
    <font>
      <sz val="11"/>
      <color theme="1"/>
      <name val="Calibri"/>
      <family val="2"/>
      <charset val="222"/>
      <scheme val="minor"/>
    </font>
    <font>
      <b/>
      <sz val="15"/>
      <name val="TH SarabunPSK"/>
      <family val="2"/>
    </font>
    <font>
      <sz val="15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b/>
      <sz val="16"/>
      <name val="TH SarabunPSK"/>
      <family val="2"/>
    </font>
    <font>
      <sz val="13"/>
      <color theme="1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horizontal="righ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6" fillId="0" borderId="0" xfId="0" applyFont="1" applyAlignment="1"/>
    <xf numFmtId="3" fontId="7" fillId="0" borderId="0" xfId="0" applyNumberFormat="1" applyFont="1" applyAlignment="1">
      <alignment horizontal="right"/>
    </xf>
    <xf numFmtId="0" fontId="4" fillId="0" borderId="0" xfId="0" applyFont="1" applyBorder="1" applyAlignment="1">
      <alignment horizontal="center" vertical="center"/>
    </xf>
    <xf numFmtId="3" fontId="3" fillId="0" borderId="0" xfId="0" applyNumberFormat="1" applyFont="1" applyAlignment="1">
      <alignment vertical="center"/>
    </xf>
    <xf numFmtId="3" fontId="1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164" fontId="4" fillId="0" borderId="0" xfId="0" applyNumberFormat="1" applyFont="1" applyAlignment="1">
      <alignment horizontal="right" vertical="center"/>
    </xf>
    <xf numFmtId="164" fontId="3" fillId="0" borderId="0" xfId="0" applyNumberFormat="1" applyFont="1" applyAlignment="1">
      <alignment horizontal="right" vertical="center"/>
    </xf>
    <xf numFmtId="164" fontId="3" fillId="0" borderId="2" xfId="0" applyNumberFormat="1" applyFont="1" applyBorder="1" applyAlignment="1">
      <alignment horizontal="right" vertical="center"/>
    </xf>
    <xf numFmtId="164" fontId="3" fillId="0" borderId="0" xfId="0" applyNumberFormat="1" applyFont="1" applyBorder="1" applyAlignment="1">
      <alignment horizontal="right" vertical="center"/>
    </xf>
    <xf numFmtId="164" fontId="3" fillId="0" borderId="0" xfId="0" quotePrefix="1" applyNumberFormat="1" applyFont="1" applyAlignment="1">
      <alignment horizontal="right" vertical="center"/>
    </xf>
    <xf numFmtId="0" fontId="6" fillId="0" borderId="0" xfId="0" applyFont="1" applyAlignment="1">
      <alignment vertical="center"/>
    </xf>
    <xf numFmtId="49" fontId="8" fillId="0" borderId="0" xfId="0" applyNumberFormat="1" applyFont="1" applyAlignment="1">
      <alignment horizontal="left" vertical="center"/>
    </xf>
    <xf numFmtId="164" fontId="3" fillId="0" borderId="0" xfId="0" quotePrefix="1" applyNumberFormat="1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8"/>
  <sheetViews>
    <sheetView tabSelected="1" zoomScaleSheetLayoutView="91" workbookViewId="0">
      <selection activeCell="G26" sqref="G26"/>
    </sheetView>
  </sheetViews>
  <sheetFormatPr defaultColWidth="9" defaultRowHeight="21.75" customHeight="1"/>
  <cols>
    <col min="1" max="1" width="27.42578125" style="4" customWidth="1"/>
    <col min="2" max="2" width="15.42578125" style="4" customWidth="1"/>
    <col min="3" max="3" width="17.28515625" style="4" customWidth="1"/>
    <col min="4" max="4" width="16.7109375" style="4" customWidth="1"/>
    <col min="5" max="16384" width="9" style="4"/>
  </cols>
  <sheetData>
    <row r="1" spans="1:20" ht="21.75" customHeight="1">
      <c r="A1" s="2" t="s">
        <v>20</v>
      </c>
      <c r="B1" s="2"/>
      <c r="C1" s="2"/>
      <c r="D1" s="1"/>
      <c r="G1" s="4" t="s">
        <v>21</v>
      </c>
      <c r="H1" s="4">
        <v>368479</v>
      </c>
      <c r="I1" s="4">
        <v>2448.35</v>
      </c>
      <c r="J1" s="4">
        <v>119900.08</v>
      </c>
      <c r="K1" s="4">
        <v>87952.2</v>
      </c>
      <c r="L1" s="4">
        <v>66418.12</v>
      </c>
      <c r="M1" s="4">
        <v>38113.89</v>
      </c>
      <c r="N1" s="4">
        <v>6821.65</v>
      </c>
      <c r="O1" s="4" t="s">
        <v>17</v>
      </c>
      <c r="P1" s="4">
        <v>23438.42</v>
      </c>
      <c r="Q1" s="4">
        <v>13240.57</v>
      </c>
      <c r="R1" s="4">
        <v>10069.1</v>
      </c>
      <c r="S1" s="4" t="s">
        <v>17</v>
      </c>
      <c r="T1" s="4">
        <v>76.62</v>
      </c>
    </row>
    <row r="2" spans="1:20" ht="21.75" customHeight="1">
      <c r="A2" s="22" t="s">
        <v>27</v>
      </c>
      <c r="B2" s="2"/>
      <c r="C2" s="2"/>
      <c r="D2" s="1"/>
      <c r="G2" s="4" t="s">
        <v>22</v>
      </c>
      <c r="H2" s="4">
        <v>175447</v>
      </c>
      <c r="I2" s="4">
        <v>687.23</v>
      </c>
      <c r="J2" s="4">
        <v>51104.46</v>
      </c>
      <c r="K2" s="4">
        <v>43903.28</v>
      </c>
      <c r="L2" s="4">
        <v>36523.410000000003</v>
      </c>
      <c r="M2" s="4">
        <v>19530.52</v>
      </c>
      <c r="N2" s="4">
        <v>4918.9799999999996</v>
      </c>
      <c r="O2" s="4" t="s">
        <v>17</v>
      </c>
      <c r="P2" s="4">
        <v>8824.5300000000007</v>
      </c>
      <c r="Q2" s="4">
        <v>6012.66</v>
      </c>
      <c r="R2" s="4">
        <v>3865.31</v>
      </c>
      <c r="S2" s="4" t="s">
        <v>17</v>
      </c>
      <c r="T2" s="4">
        <v>76.62</v>
      </c>
    </row>
    <row r="3" spans="1:20" ht="21.75" customHeight="1">
      <c r="A3" s="3" t="s">
        <v>7</v>
      </c>
      <c r="B3" s="5" t="s">
        <v>0</v>
      </c>
      <c r="C3" s="5" t="s">
        <v>1</v>
      </c>
      <c r="D3" s="5" t="s">
        <v>2</v>
      </c>
      <c r="G3" s="4" t="s">
        <v>23</v>
      </c>
      <c r="H3" s="4">
        <v>193032</v>
      </c>
      <c r="I3" s="4">
        <v>1761.11</v>
      </c>
      <c r="J3" s="4">
        <v>68795.61</v>
      </c>
      <c r="K3" s="4">
        <v>44048.92</v>
      </c>
      <c r="L3" s="4">
        <v>29894.71</v>
      </c>
      <c r="M3" s="4">
        <v>18583.37</v>
      </c>
      <c r="N3" s="4">
        <v>1902.67</v>
      </c>
      <c r="O3" s="4" t="s">
        <v>17</v>
      </c>
      <c r="P3" s="4">
        <v>14613.9</v>
      </c>
      <c r="Q3" s="4">
        <v>7227.91</v>
      </c>
      <c r="R3" s="4">
        <v>6203.79</v>
      </c>
      <c r="S3" s="4" t="s">
        <v>17</v>
      </c>
      <c r="T3" s="4" t="s">
        <v>17</v>
      </c>
    </row>
    <row r="4" spans="1:20" ht="21.75" customHeight="1">
      <c r="A4" s="12"/>
      <c r="B4" s="25" t="s">
        <v>3</v>
      </c>
      <c r="C4" s="25"/>
      <c r="D4" s="25"/>
      <c r="H4" s="4" t="s">
        <v>21</v>
      </c>
      <c r="I4" s="4" t="s">
        <v>22</v>
      </c>
      <c r="J4" s="4" t="s">
        <v>23</v>
      </c>
    </row>
    <row r="5" spans="1:20" ht="21.75" customHeight="1">
      <c r="A5" s="12" t="s">
        <v>5</v>
      </c>
      <c r="B5" s="14">
        <f>SUM(B6:B9,B10,B14,B18:B19)</f>
        <v>368479</v>
      </c>
      <c r="C5" s="14">
        <f>SUM(C6:C9,C10,C14,C18:C19)</f>
        <v>175447</v>
      </c>
      <c r="D5" s="14">
        <f>SUM(D6:D9,D10,D14,D18:D19)</f>
        <v>193031.99000000002</v>
      </c>
      <c r="E5" s="11"/>
      <c r="F5" s="11"/>
      <c r="G5" s="11"/>
      <c r="H5" s="4">
        <v>368479</v>
      </c>
      <c r="I5" s="4">
        <v>175447</v>
      </c>
      <c r="J5" s="4">
        <v>193032</v>
      </c>
    </row>
    <row r="6" spans="1:20" ht="21.75" customHeight="1">
      <c r="A6" s="6" t="s">
        <v>8</v>
      </c>
      <c r="B6" s="15">
        <v>2448.35</v>
      </c>
      <c r="C6" s="15">
        <v>687.23</v>
      </c>
      <c r="D6" s="15">
        <v>1761.11</v>
      </c>
      <c r="E6" s="11"/>
      <c r="F6" s="11"/>
      <c r="G6" s="11"/>
      <c r="H6" s="4">
        <v>2448.35</v>
      </c>
      <c r="I6" s="4">
        <v>687.23</v>
      </c>
      <c r="J6" s="4">
        <v>1761.11</v>
      </c>
    </row>
    <row r="7" spans="1:20" ht="21.75" customHeight="1">
      <c r="A7" s="7" t="s">
        <v>9</v>
      </c>
      <c r="B7" s="15">
        <v>119900.08</v>
      </c>
      <c r="C7" s="15">
        <v>51104.46</v>
      </c>
      <c r="D7" s="15">
        <v>68795.61</v>
      </c>
      <c r="E7" s="11"/>
      <c r="F7" s="11"/>
      <c r="G7" s="11"/>
      <c r="H7" s="4">
        <v>119900.08</v>
      </c>
      <c r="I7" s="4">
        <v>51104.46</v>
      </c>
      <c r="J7" s="4">
        <v>68795.61</v>
      </c>
    </row>
    <row r="8" spans="1:20" ht="21.75" customHeight="1">
      <c r="A8" s="6" t="s">
        <v>6</v>
      </c>
      <c r="B8" s="15">
        <v>87952.2</v>
      </c>
      <c r="C8" s="15">
        <v>43903.28</v>
      </c>
      <c r="D8" s="15">
        <v>44048.92</v>
      </c>
      <c r="E8" s="11"/>
      <c r="F8" s="11"/>
      <c r="G8" s="11"/>
      <c r="H8" s="4">
        <v>87952.2</v>
      </c>
      <c r="I8" s="4">
        <v>43903.28</v>
      </c>
      <c r="J8" s="4">
        <v>44048.92</v>
      </c>
    </row>
    <row r="9" spans="1:20" ht="21.75" customHeight="1">
      <c r="A9" s="8" t="s">
        <v>10</v>
      </c>
      <c r="B9" s="15">
        <v>66418.12</v>
      </c>
      <c r="C9" s="15">
        <v>36523.410000000003</v>
      </c>
      <c r="D9" s="15">
        <v>29894.71</v>
      </c>
      <c r="E9" s="11"/>
      <c r="F9" s="11"/>
      <c r="G9" s="11"/>
      <c r="H9" s="4">
        <v>66418.12</v>
      </c>
      <c r="I9" s="4">
        <v>36523.410000000003</v>
      </c>
      <c r="J9" s="4">
        <v>29894.71</v>
      </c>
    </row>
    <row r="10" spans="1:20" ht="21.75" customHeight="1">
      <c r="A10" s="8" t="s">
        <v>11</v>
      </c>
      <c r="B10" s="15">
        <f>SUM(B11:B13)</f>
        <v>44935.54</v>
      </c>
      <c r="C10" s="15">
        <f t="shared" ref="C10" si="0">SUM(C11:C13)</f>
        <v>24449.5</v>
      </c>
      <c r="D10" s="15">
        <f t="shared" ref="D10" si="1">SUM(D11:D13)</f>
        <v>20486.04</v>
      </c>
      <c r="E10" s="11"/>
      <c r="F10" s="11"/>
      <c r="G10" s="11"/>
      <c r="H10" s="4">
        <v>38113.89</v>
      </c>
      <c r="I10" s="4">
        <v>19530.52</v>
      </c>
      <c r="J10" s="4">
        <v>18583.37</v>
      </c>
    </row>
    <row r="11" spans="1:20" ht="21.75" customHeight="1">
      <c r="A11" s="8" t="s">
        <v>13</v>
      </c>
      <c r="B11" s="15">
        <v>38113.89</v>
      </c>
      <c r="C11" s="15">
        <v>19530.52</v>
      </c>
      <c r="D11" s="15">
        <v>18583.37</v>
      </c>
      <c r="E11" s="11"/>
      <c r="F11" s="11"/>
      <c r="G11" s="11"/>
      <c r="H11" s="4">
        <v>6821.65</v>
      </c>
      <c r="I11" s="4">
        <v>4918.9799999999996</v>
      </c>
      <c r="J11" s="4">
        <v>1902.67</v>
      </c>
    </row>
    <row r="12" spans="1:20" ht="21.75" customHeight="1">
      <c r="A12" s="8" t="s">
        <v>14</v>
      </c>
      <c r="B12" s="15">
        <v>6821.65</v>
      </c>
      <c r="C12" s="15">
        <v>4918.9799999999996</v>
      </c>
      <c r="D12" s="15">
        <v>1902.67</v>
      </c>
      <c r="E12" s="11"/>
      <c r="F12" s="11"/>
      <c r="G12" s="11"/>
      <c r="H12" s="4" t="s">
        <v>17</v>
      </c>
      <c r="I12" s="4" t="s">
        <v>17</v>
      </c>
      <c r="J12" s="4" t="s">
        <v>17</v>
      </c>
    </row>
    <row r="13" spans="1:20" ht="21.75" customHeight="1">
      <c r="A13" s="8" t="s">
        <v>15</v>
      </c>
      <c r="B13" s="15" t="s">
        <v>17</v>
      </c>
      <c r="C13" s="15" t="s">
        <v>17</v>
      </c>
      <c r="D13" s="15" t="s">
        <v>17</v>
      </c>
      <c r="E13" s="11"/>
      <c r="F13" s="11"/>
      <c r="G13" s="11"/>
      <c r="H13" s="4">
        <v>23438.42</v>
      </c>
      <c r="I13" s="4">
        <v>8824.5300000000007</v>
      </c>
      <c r="J13" s="4">
        <v>14613.9</v>
      </c>
    </row>
    <row r="14" spans="1:20" ht="21.75" customHeight="1">
      <c r="A14" s="8" t="s">
        <v>12</v>
      </c>
      <c r="B14" s="15">
        <f>SUM(B15:B17)</f>
        <v>46748.09</v>
      </c>
      <c r="C14" s="15">
        <f>SUM(C15:C17)</f>
        <v>18702.5</v>
      </c>
      <c r="D14" s="15">
        <f t="shared" ref="D14" si="2">SUM(D15:D17)</f>
        <v>28045.599999999999</v>
      </c>
      <c r="E14" s="11"/>
      <c r="F14" s="11"/>
      <c r="G14" s="11"/>
      <c r="H14" s="4">
        <v>13240.57</v>
      </c>
      <c r="I14" s="4">
        <v>6012.66</v>
      </c>
      <c r="J14" s="4">
        <v>7227.91</v>
      </c>
    </row>
    <row r="15" spans="1:20" ht="21.75" customHeight="1">
      <c r="A15" s="8" t="s">
        <v>18</v>
      </c>
      <c r="B15" s="15">
        <v>23438.42</v>
      </c>
      <c r="C15" s="15">
        <v>8824.5300000000007</v>
      </c>
      <c r="D15" s="15">
        <v>14613.9</v>
      </c>
      <c r="E15" s="11"/>
      <c r="F15" s="11"/>
      <c r="G15" s="11"/>
      <c r="H15" s="4">
        <v>10069.1</v>
      </c>
      <c r="I15" s="4">
        <v>3865.31</v>
      </c>
      <c r="J15" s="4">
        <v>6203.79</v>
      </c>
    </row>
    <row r="16" spans="1:20" ht="21.75" customHeight="1">
      <c r="A16" s="8" t="s">
        <v>16</v>
      </c>
      <c r="B16" s="15">
        <v>13240.57</v>
      </c>
      <c r="C16" s="15">
        <v>6012.66</v>
      </c>
      <c r="D16" s="15">
        <v>7227.91</v>
      </c>
      <c r="E16" s="11"/>
      <c r="F16" s="11"/>
      <c r="G16" s="11"/>
      <c r="H16" s="4" t="s">
        <v>17</v>
      </c>
      <c r="I16" s="4" t="s">
        <v>17</v>
      </c>
      <c r="J16" s="4" t="s">
        <v>17</v>
      </c>
    </row>
    <row r="17" spans="1:10" ht="21.75" customHeight="1">
      <c r="A17" s="8" t="s">
        <v>15</v>
      </c>
      <c r="B17" s="15">
        <v>10069.1</v>
      </c>
      <c r="C17" s="15">
        <v>3865.31</v>
      </c>
      <c r="D17" s="15">
        <v>6203.79</v>
      </c>
      <c r="E17" s="11"/>
      <c r="F17" s="11"/>
      <c r="G17" s="11"/>
      <c r="H17" s="4">
        <v>76.62</v>
      </c>
      <c r="I17" s="4">
        <v>76.62</v>
      </c>
      <c r="J17" s="4" t="s">
        <v>17</v>
      </c>
    </row>
    <row r="18" spans="1:10" ht="19.5">
      <c r="A18" s="4" t="s">
        <v>24</v>
      </c>
      <c r="B18" s="15" t="s">
        <v>17</v>
      </c>
      <c r="C18" s="15" t="s">
        <v>17</v>
      </c>
      <c r="D18" s="15" t="s">
        <v>17</v>
      </c>
      <c r="H18" s="4">
        <f>SUM(H6:H17)</f>
        <v>368479</v>
      </c>
    </row>
    <row r="19" spans="1:10" ht="19.5">
      <c r="A19" s="8" t="s">
        <v>19</v>
      </c>
      <c r="B19" s="15">
        <v>76.62</v>
      </c>
      <c r="C19" s="15">
        <v>76.62</v>
      </c>
      <c r="D19" s="15" t="s">
        <v>17</v>
      </c>
    </row>
    <row r="20" spans="1:10" ht="21.75" customHeight="1">
      <c r="A20" s="8"/>
      <c r="B20" s="24" t="s">
        <v>4</v>
      </c>
      <c r="C20" s="24"/>
      <c r="D20" s="24"/>
      <c r="H20" s="13"/>
      <c r="I20" s="13"/>
      <c r="J20" s="13"/>
    </row>
    <row r="21" spans="1:10" ht="21.75" customHeight="1">
      <c r="A21" s="12" t="s">
        <v>5</v>
      </c>
      <c r="B21" s="16">
        <f>SUM(B22,B23,B24,B25,B26,B30,B35)</f>
        <v>99.979206413391253</v>
      </c>
      <c r="C21" s="16">
        <f>SUM(C22,C23,C24,C25,C26,C30,C34:C35)</f>
        <v>99.956328691855646</v>
      </c>
      <c r="D21" s="16">
        <f>SUM(D22,D23,D24,D25,D26,D30,D35)</f>
        <v>99.999999999999986</v>
      </c>
    </row>
    <row r="22" spans="1:10" ht="21.75" customHeight="1">
      <c r="A22" s="6" t="s">
        <v>8</v>
      </c>
      <c r="B22" s="17">
        <f>(B6*100)/$B$5</f>
        <v>0.66444763473630786</v>
      </c>
      <c r="C22" s="17">
        <f>(C6*100)/$C$5</f>
        <v>0.39170233745803579</v>
      </c>
      <c r="D22" s="17">
        <f>(D6*100)/$D$5</f>
        <v>0.91234100627569548</v>
      </c>
    </row>
    <row r="23" spans="1:10" ht="21.75" customHeight="1">
      <c r="A23" s="7" t="s">
        <v>9</v>
      </c>
      <c r="B23" s="17">
        <f>(B7*100)/$B$5</f>
        <v>32.539189478911958</v>
      </c>
      <c r="C23" s="17">
        <f>(C7*100)/$C$5</f>
        <v>29.128146961760532</v>
      </c>
      <c r="D23" s="17">
        <f>(D7*100)/$D$5</f>
        <v>35.639486491332342</v>
      </c>
    </row>
    <row r="24" spans="1:10" ht="21.75" customHeight="1">
      <c r="A24" s="6" t="s">
        <v>6</v>
      </c>
      <c r="B24" s="17">
        <f>(B8*100)/$B$5</f>
        <v>23.868985749527109</v>
      </c>
      <c r="C24" s="17">
        <f>(C8*100)/$C$5</f>
        <v>25.023670966160722</v>
      </c>
      <c r="D24" s="17">
        <f>(D8*100)/$D$5</f>
        <v>22.819492250999431</v>
      </c>
    </row>
    <row r="25" spans="1:10" ht="21.75" customHeight="1">
      <c r="A25" s="8" t="s">
        <v>10</v>
      </c>
      <c r="B25" s="17">
        <f>(B9*100)/$B$5</f>
        <v>18.024940362951483</v>
      </c>
      <c r="C25" s="17">
        <f>(C9*100)/$C$5</f>
        <v>20.8173465491003</v>
      </c>
      <c r="D25" s="17">
        <f>(D9*100)/$D$5</f>
        <v>15.486920069569814</v>
      </c>
    </row>
    <row r="26" spans="1:10" ht="21.75" customHeight="1">
      <c r="A26" s="8" t="s">
        <v>11</v>
      </c>
      <c r="B26" s="17">
        <f>SUM(B27:B29)</f>
        <v>12.194871349520596</v>
      </c>
      <c r="C26" s="17">
        <f t="shared" ref="C26:D26" si="3">SUM(C27:C29)</f>
        <v>13.935547487275359</v>
      </c>
      <c r="D26" s="17">
        <f t="shared" si="3"/>
        <v>10.612769417131325</v>
      </c>
    </row>
    <row r="27" spans="1:10" ht="21.75" customHeight="1">
      <c r="A27" s="8" t="s">
        <v>13</v>
      </c>
      <c r="B27" s="17">
        <f t="shared" ref="B27:B35" si="4">(B11*100)/$B$5</f>
        <v>10.343571818204023</v>
      </c>
      <c r="C27" s="17">
        <f t="shared" ref="C27:C35" si="5">(C11*100)/$C$5</f>
        <v>11.131863183753499</v>
      </c>
      <c r="D27" s="17">
        <f t="shared" ref="D27:D35" si="6">(D11*100)/$D$5</f>
        <v>9.627093415966959</v>
      </c>
    </row>
    <row r="28" spans="1:10" ht="21.75" customHeight="1">
      <c r="A28" s="8" t="s">
        <v>14</v>
      </c>
      <c r="B28" s="17">
        <f t="shared" si="4"/>
        <v>1.8512995313165743</v>
      </c>
      <c r="C28" s="17">
        <f t="shared" si="5"/>
        <v>2.803684303521861</v>
      </c>
      <c r="D28" s="17">
        <f t="shared" si="6"/>
        <v>0.98567600116436649</v>
      </c>
    </row>
    <row r="29" spans="1:10" ht="21.75" customHeight="1">
      <c r="A29" s="8" t="s">
        <v>15</v>
      </c>
      <c r="B29" s="20" t="s">
        <v>17</v>
      </c>
      <c r="C29" s="17" t="s">
        <v>17</v>
      </c>
      <c r="D29" s="17" t="s">
        <v>17</v>
      </c>
    </row>
    <row r="30" spans="1:10" ht="21.75" customHeight="1">
      <c r="A30" s="8" t="s">
        <v>12</v>
      </c>
      <c r="B30" s="17">
        <f>SUM(B31:B33)</f>
        <v>12.686771837743807</v>
      </c>
      <c r="C30" s="17">
        <f t="shared" si="5"/>
        <v>10.659914390100715</v>
      </c>
      <c r="D30" s="17">
        <f t="shared" si="6"/>
        <v>14.528990764691384</v>
      </c>
    </row>
    <row r="31" spans="1:10" ht="21.75" customHeight="1">
      <c r="A31" s="8" t="s">
        <v>18</v>
      </c>
      <c r="B31" s="17">
        <f t="shared" si="4"/>
        <v>6.3608563853028262</v>
      </c>
      <c r="C31" s="17">
        <f t="shared" si="5"/>
        <v>5.0297411753976995</v>
      </c>
      <c r="D31" s="17">
        <f t="shared" si="6"/>
        <v>7.5707140562556487</v>
      </c>
    </row>
    <row r="32" spans="1:10" ht="21.75" customHeight="1">
      <c r="A32" s="8" t="s">
        <v>16</v>
      </c>
      <c r="B32" s="17">
        <f t="shared" si="4"/>
        <v>3.5933038246412958</v>
      </c>
      <c r="C32" s="17">
        <f t="shared" si="5"/>
        <v>3.4270520442070826</v>
      </c>
      <c r="D32" s="17">
        <f t="shared" si="6"/>
        <v>3.7444104472010049</v>
      </c>
    </row>
    <row r="33" spans="1:4" ht="21.75" customHeight="1">
      <c r="A33" s="8" t="s">
        <v>15</v>
      </c>
      <c r="B33" s="19">
        <f t="shared" si="4"/>
        <v>2.7326116277996846</v>
      </c>
      <c r="C33" s="19">
        <f t="shared" si="5"/>
        <v>2.2031211704959333</v>
      </c>
      <c r="D33" s="19">
        <f t="shared" si="6"/>
        <v>3.2138662612347306</v>
      </c>
    </row>
    <row r="34" spans="1:4" ht="19.5">
      <c r="A34" s="8" t="s">
        <v>24</v>
      </c>
      <c r="B34" s="23" t="s">
        <v>17</v>
      </c>
      <c r="C34" s="19" t="s">
        <v>17</v>
      </c>
      <c r="D34" s="19" t="s">
        <v>17</v>
      </c>
    </row>
    <row r="35" spans="1:4" ht="19.5">
      <c r="A35" s="8" t="s">
        <v>19</v>
      </c>
      <c r="B35" s="23" t="s">
        <v>25</v>
      </c>
      <c r="C35" s="23" t="s">
        <v>25</v>
      </c>
      <c r="D35" s="19" t="s">
        <v>17</v>
      </c>
    </row>
    <row r="36" spans="1:4" ht="7.5" customHeight="1">
      <c r="A36" s="9"/>
      <c r="B36" s="18"/>
      <c r="C36" s="18"/>
      <c r="D36" s="18"/>
    </row>
    <row r="37" spans="1:4" ht="19.5">
      <c r="A37" s="21" t="s">
        <v>28</v>
      </c>
    </row>
    <row r="38" spans="1:4" ht="21.75" customHeight="1">
      <c r="A38" s="10" t="s">
        <v>26</v>
      </c>
    </row>
  </sheetData>
  <mergeCells count="2">
    <mergeCell ref="B20:D20"/>
    <mergeCell ref="B4:D4"/>
  </mergeCells>
  <pageMargins left="0.98425196850393704" right="0.78740157480314965" top="0.59055118110236227" bottom="0.39370078740157483" header="0.51181102362204722" footer="0.511811023622047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ตาราง 2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cp:lastPrinted>2016-05-11T07:27:56Z</cp:lastPrinted>
  <dcterms:created xsi:type="dcterms:W3CDTF">2012-12-19T02:22:22Z</dcterms:created>
  <dcterms:modified xsi:type="dcterms:W3CDTF">2021-11-29T07:17:11Z</dcterms:modified>
</cp:coreProperties>
</file>