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\"/>
    </mc:Choice>
  </mc:AlternateContent>
  <xr:revisionPtr revIDLastSave="0" documentId="13_ncr:1_{80339559-3ED2-4A8D-B17B-737C32ABC120}" xr6:coauthVersionLast="47" xr6:coauthVersionMax="47" xr10:uidLastSave="{00000000-0000-0000-0000-000000000000}"/>
  <bookViews>
    <workbookView xWindow="-120" yWindow="-120" windowWidth="29040" windowHeight="15720" xr2:uid="{88EE9140-9A04-4203-BC0A-FDD3E83297CF}"/>
  </bookViews>
  <sheets>
    <sheet name="T-1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 s="1"/>
  <c r="K22" i="1" s="1"/>
  <c r="K21" i="1"/>
  <c r="K9" i="1" s="1"/>
  <c r="K20" i="1"/>
  <c r="K19" i="1"/>
  <c r="K18" i="1" s="1"/>
  <c r="K16" i="1"/>
  <c r="K15" i="1"/>
  <c r="K14" i="1"/>
  <c r="K13" i="1"/>
  <c r="K12" i="1"/>
  <c r="K48" i="1"/>
  <c r="K47" i="1"/>
  <c r="K46" i="1" s="1"/>
  <c r="K44" i="1"/>
  <c r="K43" i="1"/>
  <c r="K42" i="1"/>
  <c r="K41" i="1" s="1"/>
  <c r="K40" i="1" s="1"/>
  <c r="K39" i="1"/>
  <c r="K38" i="1"/>
  <c r="K37" i="1"/>
  <c r="K36" i="1"/>
  <c r="J8" i="1"/>
  <c r="I8" i="1"/>
  <c r="H8" i="1"/>
  <c r="G8" i="1"/>
  <c r="G7" i="1" s="1"/>
  <c r="F8" i="1"/>
  <c r="E8" i="1"/>
  <c r="M45" i="1"/>
  <c r="L45" i="1"/>
  <c r="J45" i="1"/>
  <c r="I45" i="1"/>
  <c r="H45" i="1"/>
  <c r="G45" i="1"/>
  <c r="F45" i="1"/>
  <c r="E45" i="1"/>
  <c r="M46" i="1"/>
  <c r="L46" i="1"/>
  <c r="J46" i="1"/>
  <c r="I46" i="1"/>
  <c r="H46" i="1"/>
  <c r="G46" i="1"/>
  <c r="F46" i="1"/>
  <c r="E46" i="1"/>
  <c r="L40" i="1"/>
  <c r="J40" i="1"/>
  <c r="I40" i="1"/>
  <c r="H40" i="1"/>
  <c r="G40" i="1"/>
  <c r="F40" i="1"/>
  <c r="E40" i="1"/>
  <c r="M41" i="1"/>
  <c r="M40" i="1" s="1"/>
  <c r="L41" i="1"/>
  <c r="J41" i="1"/>
  <c r="I41" i="1"/>
  <c r="H41" i="1"/>
  <c r="G41" i="1"/>
  <c r="F41" i="1"/>
  <c r="E41" i="1"/>
  <c r="M34" i="1"/>
  <c r="L34" i="1"/>
  <c r="J34" i="1"/>
  <c r="I34" i="1"/>
  <c r="H34" i="1"/>
  <c r="G34" i="1"/>
  <c r="F34" i="1"/>
  <c r="E34" i="1"/>
  <c r="M35" i="1"/>
  <c r="L35" i="1"/>
  <c r="J35" i="1"/>
  <c r="I35" i="1"/>
  <c r="H35" i="1"/>
  <c r="G35" i="1"/>
  <c r="F35" i="1"/>
  <c r="E35" i="1"/>
  <c r="J22" i="1"/>
  <c r="I22" i="1"/>
  <c r="H22" i="1"/>
  <c r="G22" i="1"/>
  <c r="F22" i="1"/>
  <c r="E22" i="1"/>
  <c r="M23" i="1"/>
  <c r="M22" i="1" s="1"/>
  <c r="L23" i="1"/>
  <c r="L22" i="1" s="1"/>
  <c r="J23" i="1"/>
  <c r="I23" i="1"/>
  <c r="H23" i="1"/>
  <c r="G23" i="1"/>
  <c r="F23" i="1"/>
  <c r="E23" i="1"/>
  <c r="F17" i="1"/>
  <c r="G17" i="1"/>
  <c r="H17" i="1"/>
  <c r="I17" i="1"/>
  <c r="J17" i="1"/>
  <c r="L17" i="1"/>
  <c r="M17" i="1"/>
  <c r="F18" i="1"/>
  <c r="G18" i="1"/>
  <c r="H18" i="1"/>
  <c r="I18" i="1"/>
  <c r="J18" i="1"/>
  <c r="L18" i="1"/>
  <c r="M18" i="1"/>
  <c r="E18" i="1"/>
  <c r="E17" i="1" s="1"/>
  <c r="E10" i="1"/>
  <c r="M11" i="1"/>
  <c r="M10" i="1" s="1"/>
  <c r="L11" i="1"/>
  <c r="L10" i="1" s="1"/>
  <c r="J11" i="1"/>
  <c r="J10" i="1" s="1"/>
  <c r="I11" i="1"/>
  <c r="I10" i="1" s="1"/>
  <c r="H11" i="1"/>
  <c r="H10" i="1" s="1"/>
  <c r="G11" i="1"/>
  <c r="G10" i="1" s="1"/>
  <c r="F11" i="1"/>
  <c r="F10" i="1" s="1"/>
  <c r="E11" i="1"/>
  <c r="J9" i="1"/>
  <c r="I9" i="1"/>
  <c r="H9" i="1"/>
  <c r="G9" i="1"/>
  <c r="F9" i="1"/>
  <c r="E9" i="1"/>
  <c r="L9" i="1"/>
  <c r="M9" i="1"/>
  <c r="K45" i="1" l="1"/>
  <c r="K35" i="1"/>
  <c r="L8" i="1"/>
  <c r="L7" i="1" s="1"/>
  <c r="K11" i="1"/>
  <c r="K10" i="1" s="1"/>
  <c r="M8" i="1"/>
  <c r="M7" i="1" s="1"/>
  <c r="K17" i="1"/>
  <c r="K8" i="1"/>
  <c r="K7" i="1" s="1"/>
  <c r="K34" i="1"/>
  <c r="F7" i="1"/>
  <c r="H7" i="1"/>
  <c r="I7" i="1"/>
  <c r="E7" i="1"/>
  <c r="J7" i="1"/>
</calcChain>
</file>

<file path=xl/sharedStrings.xml><?xml version="1.0" encoding="utf-8"?>
<sst xmlns="http://schemas.openxmlformats.org/spreadsheetml/2006/main" count="126" uniqueCount="64">
  <si>
    <t xml:space="preserve">    Source:  Department of Provinical Administration, Ministry of Interior</t>
  </si>
  <si>
    <t xml:space="preserve">      ที่มา:  กรมการปกครอง กระทรวงมหาดไทย</t>
  </si>
  <si>
    <t>Non-municipal area</t>
  </si>
  <si>
    <t>นอกเขตเทศบาล</t>
  </si>
  <si>
    <t>Na Wang District</t>
  </si>
  <si>
    <t>อำเภอนาวัง</t>
  </si>
  <si>
    <t>Suwannakhuha District</t>
  </si>
  <si>
    <t>อำเภอสุวรรณคูหา</t>
  </si>
  <si>
    <t>Si Bun Rueang District</t>
  </si>
  <si>
    <t>อำเภอศรีบุญเรือง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</si>
  <si>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</si>
  <si>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</si>
  <si>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</si>
  <si>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</si>
  <si>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</si>
  <si>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</si>
  <si>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</si>
  <si>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2563 (2020)</t>
  </si>
  <si>
    <t>2562 (2019)</t>
  </si>
  <si>
    <t xml:space="preserve">              อำเภอ และ              เขตการปกครอง</t>
  </si>
  <si>
    <t>Table</t>
  </si>
  <si>
    <t>ตาราง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</si>
  <si>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</si>
  <si>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</si>
  <si>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</si>
  <si>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</si>
  <si>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</si>
  <si>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</si>
  <si>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Municipal area</t>
  </si>
  <si>
    <t>ในเขตเทศบาล</t>
  </si>
  <si>
    <t>รวมยอด</t>
  </si>
  <si>
    <t>2564 (2021)</t>
  </si>
  <si>
    <t>ประชากรจากการทะเบียน จำแนกตามเพศ เขตการปกครอง เป็นรายอำเภอ พ.ศ. 2562 - 2564</t>
  </si>
  <si>
    <t>Population from Registration Record by Sex, Administration Zone and District: 2019 - 2021</t>
  </si>
  <si>
    <t>ประชากรจากการทะเบียน จำแนกตามเพศ เขตการปกครอง เป็นรายอำเภอ พ.ศ. 2562 - 2564 (ต่อ)</t>
  </si>
  <si>
    <t>Population from Registration Record by Sex, Administration Zone and District: 2019 - 2021 (Cont.)</t>
  </si>
  <si>
    <t xml:space="preserve">     เทศบาลเมืองหนองบัวลำภู</t>
  </si>
  <si>
    <t xml:space="preserve">     เทศบาลตำบลนาคำไฮ</t>
  </si>
  <si>
    <t xml:space="preserve">     เทศบาลตำบลนามะเฟือง</t>
  </si>
  <si>
    <t xml:space="preserve">     เทศบาลตำบลหัวนา</t>
  </si>
  <si>
    <t xml:space="preserve">     เทศบาลตำบลกุดดินจี่</t>
  </si>
  <si>
    <t xml:space="preserve">     เทศบาลตำบลนากลาง</t>
  </si>
  <si>
    <t xml:space="preserve">     เทศบาลตำบลกุดดู่</t>
  </si>
  <si>
    <t xml:space="preserve">     เทศบาลตำบลโนนสัง</t>
  </si>
  <si>
    <t xml:space="preserve">     Nong Bua Lam Phu Town Municipality</t>
  </si>
  <si>
    <t xml:space="preserve">     Na Kham Hai Subdistrict Municipality</t>
  </si>
  <si>
    <t xml:space="preserve">     Na Mafuang Subdistrict Municipality</t>
  </si>
  <si>
    <t xml:space="preserve">     Hua Na Subdistrict Municipality</t>
  </si>
  <si>
    <t xml:space="preserve">     Kut Din Jee Subdistrict Municipality</t>
  </si>
  <si>
    <t xml:space="preserve">     Na Klang Subdistrict Municipality</t>
  </si>
  <si>
    <t xml:space="preserve">     Kut Du Subdistrict Municipality</t>
  </si>
  <si>
    <t xml:space="preserve">     Non Sang Subdistrict Municipality</t>
  </si>
  <si>
    <t xml:space="preserve">     เทศบาลตำบลจอมทอง</t>
  </si>
  <si>
    <t xml:space="preserve">     เทศบาลตำบลโนนสูงเปลือย</t>
  </si>
  <si>
    <t xml:space="preserve">     เทศบาลตำบลยางหล่อ</t>
  </si>
  <si>
    <t xml:space="preserve">     เทศบาลตำบลบ้านโคก</t>
  </si>
  <si>
    <t xml:space="preserve">     เทศบาลตำบลสุวรรณคูหา</t>
  </si>
  <si>
    <t xml:space="preserve">     เทศบาลตำบลนาเหล่า</t>
  </si>
  <si>
    <t xml:space="preserve">     Chom Thong Subdistrict Municipality</t>
  </si>
  <si>
    <t xml:space="preserve">     Non Sung Plueai Subdistrict Municipality</t>
  </si>
  <si>
    <t xml:space="preserve">     Yanglo Subdistrict Municipality</t>
  </si>
  <si>
    <t xml:space="preserve">     Ban Khok Subdistrict Municipality</t>
  </si>
  <si>
    <t xml:space="preserve">     Suwannakhuha Subdistrict Municipality</t>
  </si>
  <si>
    <t xml:space="preserve">     Na Lao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</si>
</sst>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\ 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  <charset val="22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96E3-F1BA-4C1A-8FA9-0C47DB522EA6}">
  <dimension ref="A1:O52"/>
  <sheetViews>
    <sheetView showGridLines="0" tabSelected="1" topLeftCell="A10" workbookViewId="0">
      <selection activeCell="G13" sqref="G13"/>
    </sheetView>
  </sheetViews>
  <sheetFormatPr defaultRowHeight="18.75" x14ac:dyDescent="0.5"/>
  <cols>
    <col min="1" max="1" width="1.5703125" style="2" customWidth="1"/>
    <col min="2" max="2" width="5.5703125" style="1" customWidth="1"/>
    <col min="3" max="3" width="4.5703125" style="1" customWidth="1"/>
    <col min="4" max="4" width="9.85546875" style="1" customWidth="1"/>
    <col min="5" max="9" width="10.28515625" style="1" customWidth="1"/>
    <col min="10" max="10" width="10" style="1" customWidth="1"/>
    <col min="11" max="12" width="10.28515625" style="1" customWidth="1"/>
    <col min="13" max="13" width="10" style="1" customWidth="1"/>
    <col min="14" max="14" width="1.42578125" style="1" customWidth="1"/>
    <col min="15" max="15" width="29.5703125" style="1" customWidth="1"/>
    <col min="16" max="16" width="5.7109375" style="1" customWidth="1"/>
    <col min="17" max="16384" width="9.140625" style="1"/>
  </cols>
  <sheetData>
    <row r="1" spans="1:15" s="20" customFormat="1" x14ac:dyDescent="0.5">
      <c r="A1" s="22"/>
      <c r="B1" s="20" t="s">
        <v>21</v>
      </c>
      <c r="C1" s="21">
        <v>1.2</v>
      </c>
      <c r="D1" s="20" t="s">
        <v>32</v>
      </c>
    </row>
    <row r="2" spans="1:15" s="12" customFormat="1" x14ac:dyDescent="0.5">
      <c r="A2" s="13"/>
      <c r="B2" s="20" t="s">
        <v>20</v>
      </c>
      <c r="C2" s="21">
        <v>1.2</v>
      </c>
      <c r="D2" s="20" t="s">
        <v>33</v>
      </c>
    </row>
    <row r="3" spans="1:15" ht="6" customHeight="1" x14ac:dyDescent="0.5"/>
    <row r="4" spans="1:15" s="5" customFormat="1" ht="23.25" customHeight="1" x14ac:dyDescent="0.5">
      <c r="A4" s="29" t="s">
        <v>19</v>
      </c>
      <c r="B4" s="29"/>
      <c r="C4" s="29"/>
      <c r="D4" s="30"/>
      <c r="E4" s="35" t="s">
        <v>18</v>
      </c>
      <c r="F4" s="36"/>
      <c r="G4" s="37"/>
      <c r="H4" s="35" t="s">
        <v>17</v>
      </c>
      <c r="I4" s="36"/>
      <c r="J4" s="37"/>
      <c r="K4" s="35" t="s">
        <v>31</v>
      </c>
      <c r="L4" s="36"/>
      <c r="M4" s="37"/>
      <c r="N4" s="38" t="s">
        <v>16</v>
      </c>
      <c r="O4" s="39"/>
    </row>
    <row r="5" spans="1:15" s="5" customFormat="1" ht="18" customHeight="1" x14ac:dyDescent="0.5">
      <c r="A5" s="31"/>
      <c r="B5" s="31"/>
      <c r="C5" s="31"/>
      <c r="D5" s="32"/>
      <c r="E5" s="17" t="s">
        <v>15</v>
      </c>
      <c r="F5" s="19" t="s">
        <v>14</v>
      </c>
      <c r="G5" s="18" t="s">
        <v>13</v>
      </c>
      <c r="H5" s="17" t="s">
        <v>15</v>
      </c>
      <c r="I5" s="17" t="s">
        <v>14</v>
      </c>
      <c r="J5" s="17" t="s">
        <v>13</v>
      </c>
      <c r="K5" s="17" t="s">
        <v>15</v>
      </c>
      <c r="L5" s="17" t="s">
        <v>14</v>
      </c>
      <c r="M5" s="17" t="s">
        <v>13</v>
      </c>
      <c r="N5" s="40"/>
      <c r="O5" s="40"/>
    </row>
    <row r="6" spans="1:15" s="5" customFormat="1" ht="16.5" customHeight="1" x14ac:dyDescent="0.5">
      <c r="A6" s="33"/>
      <c r="B6" s="33"/>
      <c r="C6" s="33"/>
      <c r="D6" s="34"/>
      <c r="E6" s="15" t="s">
        <v>12</v>
      </c>
      <c r="F6" s="15" t="s">
        <v>11</v>
      </c>
      <c r="G6" s="16" t="s">
        <v>10</v>
      </c>
      <c r="H6" s="15" t="s">
        <v>12</v>
      </c>
      <c r="I6" s="15" t="s">
        <v>11</v>
      </c>
      <c r="J6" s="15" t="s">
        <v>10</v>
      </c>
      <c r="K6" s="15" t="s">
        <v>12</v>
      </c>
      <c r="L6" s="15" t="s">
        <v>11</v>
      </c>
      <c r="M6" s="15" t="s">
        <v>10</v>
      </c>
      <c r="N6" s="41"/>
      <c r="O6" s="41"/>
    </row>
    <row r="7" spans="1:15" s="5" customFormat="1" ht="19.5" customHeight="1" x14ac:dyDescent="0.5">
      <c r="A7" s="39" t="s">
        <v>30</v>
      </c>
      <c r="B7" s="39"/>
      <c r="C7" s="39"/>
      <c r="D7" s="39"/>
      <c r="E7" s="28">
        <f t="shared" ref="E7" si="0">SUM(E8:E9)</f>
        <v>512780</v>
      </c>
      <c r="F7" s="28">
        <f t="shared" ref="F7" si="1">SUM(F8:F9)</f>
        <v>256221</v>
      </c>
      <c r="G7" s="28">
        <f t="shared" ref="G7" si="2">SUM(G8:G9)</f>
        <v>256559</v>
      </c>
      <c r="H7" s="28">
        <f t="shared" ref="H7" si="3">SUM(H8:H9)</f>
        <v>509470</v>
      </c>
      <c r="I7" s="28">
        <f t="shared" ref="I7" si="4">SUM(I8:I9)</f>
        <v>254231</v>
      </c>
      <c r="J7" s="28">
        <f t="shared" ref="J7" si="5">SUM(J8:J9)</f>
        <v>255239</v>
      </c>
      <c r="K7" s="28">
        <f t="shared" ref="K7:M7" si="6">SUM(K8:K9)</f>
        <v>509001</v>
      </c>
      <c r="L7" s="28">
        <f t="shared" si="6"/>
        <v>253757</v>
      </c>
      <c r="M7" s="28">
        <f t="shared" si="6"/>
        <v>255244</v>
      </c>
      <c r="N7" s="39" t="s">
        <v>12</v>
      </c>
      <c r="O7" s="39"/>
    </row>
    <row r="8" spans="1:15" s="5" customFormat="1" ht="20.25" customHeight="1" x14ac:dyDescent="0.5">
      <c r="B8" s="4" t="s">
        <v>29</v>
      </c>
      <c r="C8" s="3"/>
      <c r="D8" s="3"/>
      <c r="E8" s="27">
        <f>SUM(E11,E18,E23,E35,E41,E46)</f>
        <v>136027</v>
      </c>
      <c r="F8" s="27">
        <f t="shared" ref="F8:M8" si="7">SUM(F11,F18,F23,F35,F41,F46)</f>
        <v>67028</v>
      </c>
      <c r="G8" s="27">
        <f t="shared" si="7"/>
        <v>68999</v>
      </c>
      <c r="H8" s="27">
        <f t="shared" si="7"/>
        <v>111723</v>
      </c>
      <c r="I8" s="27">
        <f t="shared" si="7"/>
        <v>54684</v>
      </c>
      <c r="J8" s="27">
        <f t="shared" si="7"/>
        <v>57039</v>
      </c>
      <c r="K8" s="27">
        <f t="shared" si="7"/>
        <v>111372</v>
      </c>
      <c r="L8" s="27">
        <f t="shared" si="7"/>
        <v>54441</v>
      </c>
      <c r="M8" s="27">
        <f t="shared" si="7"/>
        <v>56931</v>
      </c>
      <c r="N8" s="3"/>
      <c r="O8" s="3" t="s">
        <v>28</v>
      </c>
    </row>
    <row r="9" spans="1:15" s="5" customFormat="1" ht="20.25" customHeight="1" x14ac:dyDescent="0.5">
      <c r="B9" s="4" t="s">
        <v>3</v>
      </c>
      <c r="C9" s="3"/>
      <c r="D9" s="3"/>
      <c r="E9" s="27">
        <f t="shared" ref="E9:M9" si="8">SUM(E16,E21,E26,E39,E44,E48)</f>
        <v>376753</v>
      </c>
      <c r="F9" s="27">
        <f t="shared" si="8"/>
        <v>189193</v>
      </c>
      <c r="G9" s="27">
        <f t="shared" si="8"/>
        <v>187560</v>
      </c>
      <c r="H9" s="27">
        <f t="shared" si="8"/>
        <v>397747</v>
      </c>
      <c r="I9" s="27">
        <f t="shared" si="8"/>
        <v>199547</v>
      </c>
      <c r="J9" s="27">
        <f t="shared" si="8"/>
        <v>198200</v>
      </c>
      <c r="K9" s="27">
        <f t="shared" si="8"/>
        <v>397629</v>
      </c>
      <c r="L9" s="27">
        <f t="shared" si="8"/>
        <v>199316</v>
      </c>
      <c r="M9" s="27">
        <f t="shared" si="8"/>
        <v>198313</v>
      </c>
      <c r="N9" s="3"/>
      <c r="O9" s="3" t="s">
        <v>2</v>
      </c>
    </row>
    <row r="10" spans="1:15" s="5" customFormat="1" ht="20.25" customHeight="1" x14ac:dyDescent="0.5">
      <c r="A10" s="4" t="s">
        <v>27</v>
      </c>
      <c r="B10" s="3"/>
      <c r="C10" s="3"/>
      <c r="D10" s="3"/>
      <c r="E10" s="27">
        <f>SUM(E11,E16)</f>
        <v>136945</v>
      </c>
      <c r="F10" s="27">
        <f t="shared" ref="F10:M10" si="9">SUM(F11,F16)</f>
        <v>68193</v>
      </c>
      <c r="G10" s="27">
        <f t="shared" si="9"/>
        <v>68752</v>
      </c>
      <c r="H10" s="27">
        <f t="shared" si="9"/>
        <v>136728</v>
      </c>
      <c r="I10" s="27">
        <f t="shared" si="9"/>
        <v>68017</v>
      </c>
      <c r="J10" s="27">
        <f t="shared" si="9"/>
        <v>68711</v>
      </c>
      <c r="K10" s="27">
        <f t="shared" si="9"/>
        <v>136800</v>
      </c>
      <c r="L10" s="27">
        <f t="shared" si="9"/>
        <v>67949</v>
      </c>
      <c r="M10" s="27">
        <f t="shared" si="9"/>
        <v>68851</v>
      </c>
      <c r="N10" s="3" t="s">
        <v>26</v>
      </c>
      <c r="O10" s="3"/>
    </row>
    <row r="11" spans="1:15" s="5" customFormat="1" ht="20.25" customHeight="1" x14ac:dyDescent="0.5">
      <c r="A11" s="4"/>
      <c r="B11" s="4" t="s">
        <v>29</v>
      </c>
      <c r="C11" s="3"/>
      <c r="D11" s="3"/>
      <c r="E11" s="27">
        <f>SUM(E12:E15)</f>
        <v>34664</v>
      </c>
      <c r="F11" s="27">
        <f t="shared" ref="F11:M11" si="10">SUM(F12:F15)</f>
        <v>16869</v>
      </c>
      <c r="G11" s="27">
        <f t="shared" si="10"/>
        <v>17795</v>
      </c>
      <c r="H11" s="27">
        <f t="shared" si="10"/>
        <v>34622</v>
      </c>
      <c r="I11" s="27">
        <f t="shared" si="10"/>
        <v>16815</v>
      </c>
      <c r="J11" s="27">
        <f t="shared" si="10"/>
        <v>17807</v>
      </c>
      <c r="K11" s="27">
        <f t="shared" si="10"/>
        <v>34625</v>
      </c>
      <c r="L11" s="27">
        <f t="shared" si="10"/>
        <v>16801</v>
      </c>
      <c r="M11" s="27">
        <f t="shared" si="10"/>
        <v>17824</v>
      </c>
      <c r="N11" s="3"/>
      <c r="O11" s="3" t="s">
        <v>28</v>
      </c>
    </row>
    <row r="12" spans="1:15" s="5" customFormat="1" ht="20.25" customHeight="1" x14ac:dyDescent="0.5">
      <c r="A12" s="4" t="s">
        <v>36</v>
      </c>
      <c r="B12" s="3"/>
      <c r="C12" s="3"/>
      <c r="D12" s="3"/>
      <c r="E12" s="27">
        <v>21819</v>
      </c>
      <c r="F12" s="27">
        <v>10508</v>
      </c>
      <c r="G12" s="27">
        <v>11311</v>
      </c>
      <c r="H12" s="27">
        <v>21850</v>
      </c>
      <c r="I12" s="27">
        <v>10499</v>
      </c>
      <c r="J12" s="27">
        <v>11351</v>
      </c>
      <c r="K12" s="27">
        <f>SUM(L12:M12)</f>
        <v>21903</v>
      </c>
      <c r="L12" s="27">
        <v>10516</v>
      </c>
      <c r="M12" s="27">
        <v>11387</v>
      </c>
      <c r="N12" s="3" t="s">
        <v>44</v>
      </c>
      <c r="O12" s="3"/>
    </row>
    <row r="13" spans="1:15" s="5" customFormat="1" ht="20.25" customHeight="1" x14ac:dyDescent="0.5">
      <c r="A13" s="4" t="s">
        <v>37</v>
      </c>
      <c r="B13" s="3"/>
      <c r="C13" s="3"/>
      <c r="D13" s="3"/>
      <c r="E13" s="27">
        <v>5011</v>
      </c>
      <c r="F13" s="27">
        <v>2501</v>
      </c>
      <c r="G13" s="27">
        <v>2510</v>
      </c>
      <c r="H13" s="27">
        <v>4997</v>
      </c>
      <c r="I13" s="27">
        <v>2479</v>
      </c>
      <c r="J13" s="27">
        <v>2518</v>
      </c>
      <c r="K13" s="27">
        <f t="shared" ref="K13:K16" si="11">SUM(L13:M13)</f>
        <v>4975</v>
      </c>
      <c r="L13" s="27">
        <v>2472</v>
      </c>
      <c r="M13" s="27">
        <v>2503</v>
      </c>
      <c r="N13" s="3" t="s">
        <v>45</v>
      </c>
      <c r="O13" s="3"/>
    </row>
    <row r="14" spans="1:15" s="5" customFormat="1" ht="20.25" customHeight="1" x14ac:dyDescent="0.5">
      <c r="A14" s="4" t="s">
        <v>38</v>
      </c>
      <c r="B14" s="3"/>
      <c r="C14" s="3"/>
      <c r="D14" s="3"/>
      <c r="E14" s="27">
        <v>4157</v>
      </c>
      <c r="F14" s="27">
        <v>2011</v>
      </c>
      <c r="G14" s="27">
        <v>2146</v>
      </c>
      <c r="H14" s="27">
        <v>4145</v>
      </c>
      <c r="I14" s="27">
        <v>2002</v>
      </c>
      <c r="J14" s="27">
        <v>2143</v>
      </c>
      <c r="K14" s="27">
        <f t="shared" si="11"/>
        <v>4146</v>
      </c>
      <c r="L14" s="27">
        <v>2005</v>
      </c>
      <c r="M14" s="27">
        <v>2141</v>
      </c>
      <c r="N14" s="3" t="s">
        <v>46</v>
      </c>
      <c r="O14" s="24"/>
    </row>
    <row r="15" spans="1:15" s="5" customFormat="1" ht="20.25" customHeight="1" x14ac:dyDescent="0.5">
      <c r="A15" s="4" t="s">
        <v>39</v>
      </c>
      <c r="B15" s="3"/>
      <c r="C15" s="3"/>
      <c r="D15" s="3"/>
      <c r="E15" s="27">
        <v>3677</v>
      </c>
      <c r="F15" s="27">
        <v>1849</v>
      </c>
      <c r="G15" s="27">
        <v>1828</v>
      </c>
      <c r="H15" s="27">
        <v>3630</v>
      </c>
      <c r="I15" s="27">
        <v>1835</v>
      </c>
      <c r="J15" s="27">
        <v>1795</v>
      </c>
      <c r="K15" s="27">
        <f t="shared" si="11"/>
        <v>3601</v>
      </c>
      <c r="L15" s="27">
        <v>1808</v>
      </c>
      <c r="M15" s="27">
        <v>1793</v>
      </c>
      <c r="N15" s="3" t="s">
        <v>47</v>
      </c>
      <c r="O15" s="24"/>
    </row>
    <row r="16" spans="1:15" s="5" customFormat="1" ht="20.25" customHeight="1" x14ac:dyDescent="0.5">
      <c r="B16" s="4" t="s">
        <v>3</v>
      </c>
      <c r="C16" s="3"/>
      <c r="D16" s="3"/>
      <c r="E16" s="27">
        <v>102281</v>
      </c>
      <c r="F16" s="27">
        <v>51324</v>
      </c>
      <c r="G16" s="27">
        <v>50957</v>
      </c>
      <c r="H16" s="27">
        <v>102106</v>
      </c>
      <c r="I16" s="27">
        <v>51202</v>
      </c>
      <c r="J16" s="27">
        <v>50904</v>
      </c>
      <c r="K16" s="27">
        <f t="shared" si="11"/>
        <v>102175</v>
      </c>
      <c r="L16" s="27">
        <v>51148</v>
      </c>
      <c r="M16" s="27">
        <v>51027</v>
      </c>
      <c r="N16" s="3"/>
      <c r="O16" s="24" t="s">
        <v>2</v>
      </c>
    </row>
    <row r="17" spans="1:15" s="5" customFormat="1" ht="20.25" customHeight="1" x14ac:dyDescent="0.5">
      <c r="A17" s="4" t="s">
        <v>25</v>
      </c>
      <c r="B17" s="18"/>
      <c r="C17" s="18"/>
      <c r="D17" s="18"/>
      <c r="E17" s="27">
        <f>SUM(E18,E21)</f>
        <v>92719</v>
      </c>
      <c r="F17" s="27">
        <f>SUM(F19:F21)</f>
        <v>46395</v>
      </c>
      <c r="G17" s="27">
        <f t="shared" ref="G17" si="12">SUM(G19:G21)</f>
        <v>46324</v>
      </c>
      <c r="H17" s="27">
        <f t="shared" ref="H17" si="13">SUM(H19:H21)</f>
        <v>92743</v>
      </c>
      <c r="I17" s="27">
        <f t="shared" ref="I17" si="14">SUM(I19:I21)</f>
        <v>46364</v>
      </c>
      <c r="J17" s="27">
        <f t="shared" ref="J17" si="15">SUM(J19:J21)</f>
        <v>46379</v>
      </c>
      <c r="K17" s="27">
        <f>SUM(K19:K21)</f>
        <v>92537</v>
      </c>
      <c r="L17" s="27">
        <f>SUM(L19:L21)</f>
        <v>46193</v>
      </c>
      <c r="M17" s="27">
        <f>SUM(M19:M21)</f>
        <v>46344</v>
      </c>
      <c r="N17" s="3" t="s">
        <v>24</v>
      </c>
      <c r="O17" s="24"/>
    </row>
    <row r="18" spans="1:15" s="5" customFormat="1" ht="20.25" customHeight="1" x14ac:dyDescent="0.5">
      <c r="A18" s="4"/>
      <c r="B18" s="4" t="s">
        <v>29</v>
      </c>
      <c r="C18" s="18"/>
      <c r="D18" s="18"/>
      <c r="E18" s="27">
        <f>SUM(E19:E20)</f>
        <v>25966</v>
      </c>
      <c r="F18" s="27">
        <f t="shared" ref="F18:M18" si="16">SUM(F19:F20)</f>
        <v>12786</v>
      </c>
      <c r="G18" s="27">
        <f t="shared" si="16"/>
        <v>13180</v>
      </c>
      <c r="H18" s="27">
        <f t="shared" si="16"/>
        <v>25854</v>
      </c>
      <c r="I18" s="27">
        <f t="shared" si="16"/>
        <v>12722</v>
      </c>
      <c r="J18" s="27">
        <f t="shared" si="16"/>
        <v>13132</v>
      </c>
      <c r="K18" s="27">
        <f t="shared" si="16"/>
        <v>25671</v>
      </c>
      <c r="L18" s="27">
        <f t="shared" si="16"/>
        <v>12588</v>
      </c>
      <c r="M18" s="27">
        <f t="shared" si="16"/>
        <v>13083</v>
      </c>
      <c r="N18" s="3"/>
      <c r="O18" s="3" t="s">
        <v>28</v>
      </c>
    </row>
    <row r="19" spans="1:15" s="5" customFormat="1" ht="20.25" customHeight="1" x14ac:dyDescent="0.5">
      <c r="A19" s="4" t="s">
        <v>40</v>
      </c>
      <c r="B19" s="25"/>
      <c r="C19" s="3"/>
      <c r="D19" s="3"/>
      <c r="E19" s="27">
        <v>5663</v>
      </c>
      <c r="F19" s="27">
        <v>2791</v>
      </c>
      <c r="G19" s="27">
        <v>2872</v>
      </c>
      <c r="H19" s="27">
        <v>5641</v>
      </c>
      <c r="I19" s="27">
        <v>2775</v>
      </c>
      <c r="J19" s="27">
        <v>2866</v>
      </c>
      <c r="K19" s="27">
        <f t="shared" ref="K19:K21" si="17">SUM(L19:M19)</f>
        <v>5590</v>
      </c>
      <c r="L19" s="27">
        <v>2735</v>
      </c>
      <c r="M19" s="27">
        <v>2855</v>
      </c>
      <c r="N19" s="3" t="s">
        <v>48</v>
      </c>
      <c r="O19" s="24"/>
    </row>
    <row r="20" spans="1:15" s="5" customFormat="1" ht="20.25" customHeight="1" x14ac:dyDescent="0.5">
      <c r="A20" s="4" t="s">
        <v>41</v>
      </c>
      <c r="B20" s="3"/>
      <c r="C20" s="3"/>
      <c r="D20" s="3"/>
      <c r="E20" s="27">
        <v>20303</v>
      </c>
      <c r="F20" s="27">
        <v>9995</v>
      </c>
      <c r="G20" s="27">
        <v>10308</v>
      </c>
      <c r="H20" s="27">
        <v>20213</v>
      </c>
      <c r="I20" s="27">
        <v>9947</v>
      </c>
      <c r="J20" s="27">
        <v>10266</v>
      </c>
      <c r="K20" s="27">
        <f t="shared" si="17"/>
        <v>20081</v>
      </c>
      <c r="L20" s="27">
        <v>9853</v>
      </c>
      <c r="M20" s="27">
        <v>10228</v>
      </c>
      <c r="N20" s="3" t="s">
        <v>49</v>
      </c>
      <c r="O20" s="24"/>
    </row>
    <row r="21" spans="1:15" s="5" customFormat="1" ht="20.25" customHeight="1" x14ac:dyDescent="0.5">
      <c r="B21" s="4" t="s">
        <v>3</v>
      </c>
      <c r="C21" s="3"/>
      <c r="D21" s="3"/>
      <c r="E21" s="27">
        <v>66753</v>
      </c>
      <c r="F21" s="27">
        <v>33609</v>
      </c>
      <c r="G21" s="27">
        <v>33144</v>
      </c>
      <c r="H21" s="27">
        <v>66889</v>
      </c>
      <c r="I21" s="27">
        <v>33642</v>
      </c>
      <c r="J21" s="27">
        <v>33247</v>
      </c>
      <c r="K21" s="27">
        <f t="shared" si="17"/>
        <v>66866</v>
      </c>
      <c r="L21" s="27">
        <v>33605</v>
      </c>
      <c r="M21" s="27">
        <v>33261</v>
      </c>
      <c r="N21" s="3"/>
      <c r="O21" s="3" t="s">
        <v>2</v>
      </c>
    </row>
    <row r="22" spans="1:15" s="5" customFormat="1" ht="20.25" customHeight="1" x14ac:dyDescent="0.5">
      <c r="A22" s="4" t="s">
        <v>23</v>
      </c>
      <c r="B22" s="3"/>
      <c r="C22" s="3"/>
      <c r="D22" s="3"/>
      <c r="E22" s="27">
        <f>SUM(E23,E26)</f>
        <v>65403</v>
      </c>
      <c r="F22" s="27">
        <f t="shared" ref="F22:M22" si="18">SUM(F23,F26)</f>
        <v>32554</v>
      </c>
      <c r="G22" s="27">
        <f t="shared" si="18"/>
        <v>32849</v>
      </c>
      <c r="H22" s="27">
        <f t="shared" si="18"/>
        <v>65262</v>
      </c>
      <c r="I22" s="27">
        <f t="shared" si="18"/>
        <v>32420</v>
      </c>
      <c r="J22" s="27">
        <f t="shared" si="18"/>
        <v>32842</v>
      </c>
      <c r="K22" s="27">
        <f t="shared" si="18"/>
        <v>65074</v>
      </c>
      <c r="L22" s="27">
        <f t="shared" si="18"/>
        <v>32323</v>
      </c>
      <c r="M22" s="27">
        <f t="shared" si="18"/>
        <v>32751</v>
      </c>
      <c r="N22" s="3" t="s">
        <v>22</v>
      </c>
      <c r="O22" s="3"/>
    </row>
    <row r="23" spans="1:15" s="5" customFormat="1" ht="20.25" customHeight="1" x14ac:dyDescent="0.5">
      <c r="A23" s="4"/>
      <c r="B23" s="4" t="s">
        <v>29</v>
      </c>
      <c r="C23" s="3"/>
      <c r="D23" s="3"/>
      <c r="E23" s="27">
        <f>SUM(E24:E25)</f>
        <v>11233</v>
      </c>
      <c r="F23" s="27">
        <f t="shared" ref="F23:M23" si="19">SUM(F24:F25)</f>
        <v>5558</v>
      </c>
      <c r="G23" s="27">
        <f t="shared" si="19"/>
        <v>5675</v>
      </c>
      <c r="H23" s="27">
        <f t="shared" si="19"/>
        <v>11189</v>
      </c>
      <c r="I23" s="27">
        <f t="shared" si="19"/>
        <v>5531</v>
      </c>
      <c r="J23" s="27">
        <f t="shared" si="19"/>
        <v>5658</v>
      </c>
      <c r="K23" s="27">
        <f t="shared" si="19"/>
        <v>11160</v>
      </c>
      <c r="L23" s="27">
        <f t="shared" si="19"/>
        <v>5530</v>
      </c>
      <c r="M23" s="27">
        <f t="shared" si="19"/>
        <v>5630</v>
      </c>
      <c r="N23" s="3"/>
      <c r="O23" s="3" t="s">
        <v>28</v>
      </c>
    </row>
    <row r="24" spans="1:15" s="5" customFormat="1" ht="20.25" customHeight="1" x14ac:dyDescent="0.5">
      <c r="A24" s="4" t="s">
        <v>42</v>
      </c>
      <c r="B24" s="3"/>
      <c r="C24" s="3"/>
      <c r="D24" s="3"/>
      <c r="E24" s="27">
        <v>2784</v>
      </c>
      <c r="F24" s="27">
        <v>1395</v>
      </c>
      <c r="G24" s="27">
        <v>1389</v>
      </c>
      <c r="H24" s="27">
        <v>2767</v>
      </c>
      <c r="I24" s="27">
        <v>1386</v>
      </c>
      <c r="J24" s="27">
        <v>1381</v>
      </c>
      <c r="K24" s="27">
        <f t="shared" ref="K24:K26" si="20">SUM(L24:M24)</f>
        <v>2745</v>
      </c>
      <c r="L24" s="27">
        <v>1380</v>
      </c>
      <c r="M24" s="27">
        <v>1365</v>
      </c>
      <c r="N24" s="3" t="s">
        <v>50</v>
      </c>
      <c r="O24" s="3"/>
    </row>
    <row r="25" spans="1:15" s="5" customFormat="1" ht="20.25" customHeight="1" x14ac:dyDescent="0.5">
      <c r="A25" s="4" t="s">
        <v>43</v>
      </c>
      <c r="B25" s="18"/>
      <c r="C25" s="18"/>
      <c r="D25" s="18"/>
      <c r="E25" s="27">
        <v>8449</v>
      </c>
      <c r="F25" s="27">
        <v>4163</v>
      </c>
      <c r="G25" s="27">
        <v>4286</v>
      </c>
      <c r="H25" s="27">
        <v>8422</v>
      </c>
      <c r="I25" s="27">
        <v>4145</v>
      </c>
      <c r="J25" s="27">
        <v>4277</v>
      </c>
      <c r="K25" s="27">
        <f t="shared" si="20"/>
        <v>8415</v>
      </c>
      <c r="L25" s="27">
        <v>4150</v>
      </c>
      <c r="M25" s="27">
        <v>4265</v>
      </c>
      <c r="N25" s="3" t="s">
        <v>51</v>
      </c>
      <c r="O25" s="3"/>
    </row>
    <row r="26" spans="1:15" s="5" customFormat="1" ht="20.25" customHeight="1" x14ac:dyDescent="0.5">
      <c r="B26" s="23" t="s">
        <v>3</v>
      </c>
      <c r="C26" s="3"/>
      <c r="D26" s="3"/>
      <c r="E26" s="27">
        <v>54170</v>
      </c>
      <c r="F26" s="27">
        <v>26996</v>
      </c>
      <c r="G26" s="27">
        <v>27174</v>
      </c>
      <c r="H26" s="27">
        <v>54073</v>
      </c>
      <c r="I26" s="27">
        <v>26889</v>
      </c>
      <c r="J26" s="27">
        <v>27184</v>
      </c>
      <c r="K26" s="27">
        <f t="shared" si="20"/>
        <v>53914</v>
      </c>
      <c r="L26" s="27">
        <v>26793</v>
      </c>
      <c r="M26" s="27">
        <v>27121</v>
      </c>
      <c r="N26" s="3"/>
      <c r="O26" s="3" t="s">
        <v>2</v>
      </c>
    </row>
    <row r="27" spans="1:15" s="5" customFormat="1" ht="20.25" customHeight="1" x14ac:dyDescent="0.5">
      <c r="A27" s="4"/>
      <c r="B27" s="3"/>
      <c r="C27" s="3"/>
      <c r="D27" s="3"/>
      <c r="E27" s="3"/>
      <c r="F27" s="3"/>
      <c r="G27" s="3"/>
      <c r="H27" s="3"/>
      <c r="I27" s="3"/>
      <c r="J27" s="3"/>
      <c r="L27" s="3"/>
      <c r="M27" s="3"/>
      <c r="N27" s="3"/>
      <c r="O27" s="3"/>
    </row>
    <row r="28" spans="1:15" s="20" customFormat="1" x14ac:dyDescent="0.5">
      <c r="A28" s="22"/>
      <c r="B28" s="20" t="s">
        <v>21</v>
      </c>
      <c r="C28" s="21">
        <v>1.2</v>
      </c>
      <c r="D28" s="20" t="s">
        <v>34</v>
      </c>
    </row>
    <row r="29" spans="1:15" s="12" customFormat="1" x14ac:dyDescent="0.5">
      <c r="A29" s="13"/>
      <c r="B29" s="20" t="s">
        <v>20</v>
      </c>
      <c r="C29" s="21">
        <v>1.2</v>
      </c>
      <c r="D29" s="20" t="s">
        <v>35</v>
      </c>
    </row>
    <row r="30" spans="1:15" ht="6" customHeight="1" x14ac:dyDescent="0.5"/>
    <row r="31" spans="1:15" s="5" customFormat="1" ht="23.25" customHeight="1" x14ac:dyDescent="0.5">
      <c r="A31" s="29" t="s">
        <v>19</v>
      </c>
      <c r="B31" s="29"/>
      <c r="C31" s="29"/>
      <c r="D31" s="30"/>
      <c r="E31" s="35" t="s">
        <v>18</v>
      </c>
      <c r="F31" s="36"/>
      <c r="G31" s="37"/>
      <c r="H31" s="35" t="s">
        <v>17</v>
      </c>
      <c r="I31" s="36"/>
      <c r="J31" s="37"/>
      <c r="K31" s="35" t="s">
        <v>31</v>
      </c>
      <c r="L31" s="36"/>
      <c r="M31" s="37"/>
      <c r="N31" s="38" t="s">
        <v>16</v>
      </c>
      <c r="O31" s="39"/>
    </row>
    <row r="32" spans="1:15" s="5" customFormat="1" ht="18" customHeight="1" x14ac:dyDescent="0.5">
      <c r="A32" s="31"/>
      <c r="B32" s="31"/>
      <c r="C32" s="31"/>
      <c r="D32" s="32"/>
      <c r="E32" s="17" t="s">
        <v>15</v>
      </c>
      <c r="F32" s="19" t="s">
        <v>14</v>
      </c>
      <c r="G32" s="18" t="s">
        <v>13</v>
      </c>
      <c r="H32" s="17" t="s">
        <v>15</v>
      </c>
      <c r="I32" s="17" t="s">
        <v>14</v>
      </c>
      <c r="J32" s="17" t="s">
        <v>13</v>
      </c>
      <c r="K32" s="17" t="s">
        <v>15</v>
      </c>
      <c r="L32" s="17" t="s">
        <v>14</v>
      </c>
      <c r="M32" s="17" t="s">
        <v>13</v>
      </c>
      <c r="N32" s="40"/>
      <c r="O32" s="40"/>
    </row>
    <row r="33" spans="1:15" s="5" customFormat="1" ht="16.5" customHeight="1" x14ac:dyDescent="0.5">
      <c r="A33" s="33"/>
      <c r="B33" s="33"/>
      <c r="C33" s="33"/>
      <c r="D33" s="34"/>
      <c r="E33" s="15" t="s">
        <v>12</v>
      </c>
      <c r="F33" s="15" t="s">
        <v>11</v>
      </c>
      <c r="G33" s="16" t="s">
        <v>10</v>
      </c>
      <c r="H33" s="15" t="s">
        <v>12</v>
      </c>
      <c r="I33" s="15" t="s">
        <v>11</v>
      </c>
      <c r="J33" s="15" t="s">
        <v>10</v>
      </c>
      <c r="K33" s="15" t="s">
        <v>12</v>
      </c>
      <c r="L33" s="15" t="s">
        <v>11</v>
      </c>
      <c r="M33" s="15" t="s">
        <v>10</v>
      </c>
      <c r="N33" s="41"/>
      <c r="O33" s="41"/>
    </row>
    <row r="34" spans="1:15" s="11" customFormat="1" ht="24" customHeight="1" x14ac:dyDescent="0.5">
      <c r="A34" s="13" t="s">
        <v>9</v>
      </c>
      <c r="B34" s="12"/>
      <c r="C34" s="12"/>
      <c r="D34" s="12"/>
      <c r="E34" s="26">
        <f>SUM(E35,E39)</f>
        <v>111438</v>
      </c>
      <c r="F34" s="14">
        <f t="shared" ref="F34:M34" si="21">SUM(F35,F39)</f>
        <v>56077</v>
      </c>
      <c r="G34" s="14">
        <f t="shared" si="21"/>
        <v>55361</v>
      </c>
      <c r="H34" s="14">
        <f t="shared" si="21"/>
        <v>109532</v>
      </c>
      <c r="I34" s="14">
        <f t="shared" si="21"/>
        <v>55040</v>
      </c>
      <c r="J34" s="14">
        <f t="shared" si="21"/>
        <v>54492</v>
      </c>
      <c r="K34" s="14">
        <f t="shared" si="21"/>
        <v>109408</v>
      </c>
      <c r="L34" s="14">
        <f t="shared" si="21"/>
        <v>54928</v>
      </c>
      <c r="M34" s="14">
        <f t="shared" si="21"/>
        <v>54480</v>
      </c>
      <c r="N34" s="12" t="s">
        <v>8</v>
      </c>
      <c r="O34" s="12"/>
    </row>
    <row r="35" spans="1:15" s="5" customFormat="1" ht="24" customHeight="1" x14ac:dyDescent="0.5">
      <c r="A35" s="4"/>
      <c r="B35" s="4" t="s">
        <v>29</v>
      </c>
      <c r="C35" s="3"/>
      <c r="E35" s="27">
        <f>SUM(E36:E38)</f>
        <v>19187</v>
      </c>
      <c r="F35" s="27">
        <f t="shared" ref="F35:M35" si="22">SUM(F36:F38)</f>
        <v>9515</v>
      </c>
      <c r="G35" s="27">
        <f t="shared" si="22"/>
        <v>9672</v>
      </c>
      <c r="H35" s="27">
        <f t="shared" si="22"/>
        <v>19038</v>
      </c>
      <c r="I35" s="27">
        <f t="shared" si="22"/>
        <v>9422</v>
      </c>
      <c r="J35" s="27">
        <f t="shared" si="22"/>
        <v>9616</v>
      </c>
      <c r="K35" s="27">
        <f t="shared" si="22"/>
        <v>18969</v>
      </c>
      <c r="L35" s="27">
        <f t="shared" si="22"/>
        <v>9351</v>
      </c>
      <c r="M35" s="27">
        <f t="shared" si="22"/>
        <v>9618</v>
      </c>
      <c r="N35" s="3"/>
      <c r="O35" s="3" t="s">
        <v>28</v>
      </c>
    </row>
    <row r="36" spans="1:15" s="5" customFormat="1" ht="24" customHeight="1" x14ac:dyDescent="0.5">
      <c r="A36" s="4" t="s">
        <v>52</v>
      </c>
      <c r="B36" s="3"/>
      <c r="C36" s="3"/>
      <c r="D36" s="3"/>
      <c r="E36" s="10">
        <v>5080</v>
      </c>
      <c r="F36" s="10">
        <v>2582</v>
      </c>
      <c r="G36" s="10">
        <v>2498</v>
      </c>
      <c r="H36" s="10">
        <v>5018</v>
      </c>
      <c r="I36" s="10">
        <v>2548</v>
      </c>
      <c r="J36" s="10">
        <v>2470</v>
      </c>
      <c r="K36" s="10">
        <f>SUM(L36:M36)</f>
        <v>5012</v>
      </c>
      <c r="L36" s="10">
        <v>2530</v>
      </c>
      <c r="M36" s="10">
        <v>2482</v>
      </c>
      <c r="N36" s="3" t="s">
        <v>58</v>
      </c>
      <c r="O36" s="3"/>
    </row>
    <row r="37" spans="1:15" s="5" customFormat="1" ht="24" customHeight="1" x14ac:dyDescent="0.5">
      <c r="A37" s="4" t="s">
        <v>53</v>
      </c>
      <c r="B37" s="3"/>
      <c r="C37" s="3"/>
      <c r="D37" s="3"/>
      <c r="E37" s="10">
        <v>4832</v>
      </c>
      <c r="F37" s="10">
        <v>2329</v>
      </c>
      <c r="G37" s="10">
        <v>2503</v>
      </c>
      <c r="H37" s="10">
        <v>4747</v>
      </c>
      <c r="I37" s="10">
        <v>2274</v>
      </c>
      <c r="J37" s="10">
        <v>2473</v>
      </c>
      <c r="K37" s="10">
        <f t="shared" ref="K37:K39" si="23">SUM(L37:M37)</f>
        <v>4689</v>
      </c>
      <c r="L37" s="10">
        <v>2233</v>
      </c>
      <c r="M37" s="10">
        <v>2456</v>
      </c>
      <c r="N37" s="3" t="s">
        <v>59</v>
      </c>
      <c r="O37" s="3"/>
    </row>
    <row r="38" spans="1:15" s="5" customFormat="1" ht="24" customHeight="1" x14ac:dyDescent="0.5">
      <c r="A38" s="4" t="s">
        <v>54</v>
      </c>
      <c r="B38" s="3"/>
      <c r="C38" s="3"/>
      <c r="D38" s="3"/>
      <c r="E38" s="10">
        <v>9275</v>
      </c>
      <c r="F38" s="10">
        <v>4604</v>
      </c>
      <c r="G38" s="10">
        <v>4671</v>
      </c>
      <c r="H38" s="10">
        <v>9273</v>
      </c>
      <c r="I38" s="10">
        <v>4600</v>
      </c>
      <c r="J38" s="10">
        <v>4673</v>
      </c>
      <c r="K38" s="10">
        <f t="shared" si="23"/>
        <v>9268</v>
      </c>
      <c r="L38" s="10">
        <v>4588</v>
      </c>
      <c r="M38" s="10">
        <v>4680</v>
      </c>
      <c r="N38" s="3" t="s">
        <v>60</v>
      </c>
      <c r="O38" s="3"/>
    </row>
    <row r="39" spans="1:15" s="5" customFormat="1" ht="24" customHeight="1" x14ac:dyDescent="0.5">
      <c r="B39" s="4" t="s">
        <v>3</v>
      </c>
      <c r="C39" s="3"/>
      <c r="D39" s="3"/>
      <c r="E39" s="27">
        <v>92251</v>
      </c>
      <c r="F39" s="27">
        <v>46562</v>
      </c>
      <c r="G39" s="27">
        <v>45689</v>
      </c>
      <c r="H39" s="27">
        <v>90494</v>
      </c>
      <c r="I39" s="27">
        <v>45618</v>
      </c>
      <c r="J39" s="27">
        <v>44876</v>
      </c>
      <c r="K39" s="27">
        <f t="shared" si="23"/>
        <v>90439</v>
      </c>
      <c r="L39" s="27">
        <v>45577</v>
      </c>
      <c r="M39" s="27">
        <v>44862</v>
      </c>
      <c r="O39" s="3" t="s">
        <v>2</v>
      </c>
    </row>
    <row r="40" spans="1:15" s="11" customFormat="1" ht="24" customHeight="1" x14ac:dyDescent="0.5">
      <c r="A40" s="13" t="s">
        <v>7</v>
      </c>
      <c r="B40" s="12"/>
      <c r="C40" s="12"/>
      <c r="D40" s="12"/>
      <c r="E40" s="14">
        <f>SUM(E41,E44)</f>
        <v>68843</v>
      </c>
      <c r="F40" s="14">
        <f t="shared" ref="F40:M40" si="24">SUM(F41,F44)</f>
        <v>34357</v>
      </c>
      <c r="G40" s="14">
        <f t="shared" si="24"/>
        <v>34486</v>
      </c>
      <c r="H40" s="14">
        <f t="shared" si="24"/>
        <v>67802</v>
      </c>
      <c r="I40" s="14">
        <f t="shared" si="24"/>
        <v>33766</v>
      </c>
      <c r="J40" s="14">
        <f t="shared" si="24"/>
        <v>34036</v>
      </c>
      <c r="K40" s="14">
        <f t="shared" si="24"/>
        <v>67905</v>
      </c>
      <c r="L40" s="14">
        <f t="shared" si="24"/>
        <v>33791</v>
      </c>
      <c r="M40" s="14">
        <f t="shared" si="24"/>
        <v>34114</v>
      </c>
      <c r="N40" s="12" t="s">
        <v>6</v>
      </c>
      <c r="O40" s="12"/>
    </row>
    <row r="41" spans="1:15" s="5" customFormat="1" ht="24" customHeight="1" x14ac:dyDescent="0.5">
      <c r="A41" s="4"/>
      <c r="B41" s="4" t="s">
        <v>29</v>
      </c>
      <c r="C41" s="3"/>
      <c r="D41" s="3"/>
      <c r="E41" s="27">
        <f>SUM(E42:E43)</f>
        <v>14496</v>
      </c>
      <c r="F41" s="27">
        <f t="shared" ref="F41:M41" si="25">SUM(F42:F43)</f>
        <v>7053</v>
      </c>
      <c r="G41" s="27">
        <f t="shared" si="25"/>
        <v>7443</v>
      </c>
      <c r="H41" s="27">
        <f t="shared" si="25"/>
        <v>14089</v>
      </c>
      <c r="I41" s="27">
        <f t="shared" si="25"/>
        <v>6816</v>
      </c>
      <c r="J41" s="27">
        <f t="shared" si="25"/>
        <v>7273</v>
      </c>
      <c r="K41" s="27">
        <f>SUM(K42:K43)</f>
        <v>14044</v>
      </c>
      <c r="L41" s="27">
        <f t="shared" si="25"/>
        <v>6807</v>
      </c>
      <c r="M41" s="27">
        <f t="shared" si="25"/>
        <v>7237</v>
      </c>
      <c r="N41" s="3"/>
      <c r="O41" s="3" t="s">
        <v>28</v>
      </c>
    </row>
    <row r="42" spans="1:15" s="5" customFormat="1" ht="24" customHeight="1" x14ac:dyDescent="0.5">
      <c r="A42" s="4" t="s">
        <v>55</v>
      </c>
      <c r="B42" s="3"/>
      <c r="C42" s="3"/>
      <c r="D42" s="3"/>
      <c r="E42" s="10">
        <v>6589</v>
      </c>
      <c r="F42" s="10">
        <v>3158</v>
      </c>
      <c r="G42" s="10">
        <v>3431</v>
      </c>
      <c r="H42" s="10">
        <v>6300</v>
      </c>
      <c r="I42" s="10">
        <v>3003</v>
      </c>
      <c r="J42" s="10">
        <v>3297</v>
      </c>
      <c r="K42" s="10">
        <f t="shared" ref="K42:K44" si="26">SUM(L42:M42)</f>
        <v>6289</v>
      </c>
      <c r="L42" s="10">
        <v>3008</v>
      </c>
      <c r="M42" s="10">
        <v>3281</v>
      </c>
      <c r="N42" s="3" t="s">
        <v>61</v>
      </c>
      <c r="O42" s="3"/>
    </row>
    <row r="43" spans="1:15" s="5" customFormat="1" ht="24" customHeight="1" x14ac:dyDescent="0.5">
      <c r="A43" s="4" t="s">
        <v>56</v>
      </c>
      <c r="B43" s="3"/>
      <c r="C43" s="3"/>
      <c r="D43" s="3"/>
      <c r="E43" s="10">
        <v>7907</v>
      </c>
      <c r="F43" s="10">
        <v>3895</v>
      </c>
      <c r="G43" s="10">
        <v>4012</v>
      </c>
      <c r="H43" s="10">
        <v>7789</v>
      </c>
      <c r="I43" s="10">
        <v>3813</v>
      </c>
      <c r="J43" s="10">
        <v>3976</v>
      </c>
      <c r="K43" s="10">
        <f t="shared" si="26"/>
        <v>7755</v>
      </c>
      <c r="L43" s="10">
        <v>3799</v>
      </c>
      <c r="M43" s="10">
        <v>3956</v>
      </c>
      <c r="N43" s="3" t="s">
        <v>62</v>
      </c>
      <c r="O43" s="3"/>
    </row>
    <row r="44" spans="1:15" s="5" customFormat="1" ht="24" customHeight="1" x14ac:dyDescent="0.5">
      <c r="B44" s="4" t="s">
        <v>3</v>
      </c>
      <c r="C44" s="3"/>
      <c r="D44" s="3"/>
      <c r="E44" s="27">
        <v>54347</v>
      </c>
      <c r="F44" s="27">
        <v>27304</v>
      </c>
      <c r="G44" s="27">
        <v>27043</v>
      </c>
      <c r="H44" s="27">
        <v>53713</v>
      </c>
      <c r="I44" s="27">
        <v>26950</v>
      </c>
      <c r="J44" s="27">
        <v>26763</v>
      </c>
      <c r="K44" s="27">
        <f t="shared" si="26"/>
        <v>53861</v>
      </c>
      <c r="L44" s="27">
        <v>26984</v>
      </c>
      <c r="M44" s="27">
        <v>26877</v>
      </c>
      <c r="O44" s="3" t="s">
        <v>2</v>
      </c>
    </row>
    <row r="45" spans="1:15" s="11" customFormat="1" ht="24" customHeight="1" x14ac:dyDescent="0.5">
      <c r="A45" s="13" t="s">
        <v>5</v>
      </c>
      <c r="B45" s="12"/>
      <c r="C45" s="12"/>
      <c r="D45" s="12"/>
      <c r="E45" s="14">
        <f>SUM(E46,E48)</f>
        <v>37432</v>
      </c>
      <c r="F45" s="14">
        <f t="shared" ref="F45:M45" si="27">SUM(F46,F48)</f>
        <v>18645</v>
      </c>
      <c r="G45" s="14">
        <f t="shared" si="27"/>
        <v>18787</v>
      </c>
      <c r="H45" s="14">
        <f t="shared" si="27"/>
        <v>37403</v>
      </c>
      <c r="I45" s="14">
        <f t="shared" si="27"/>
        <v>18624</v>
      </c>
      <c r="J45" s="14">
        <f t="shared" si="27"/>
        <v>18779</v>
      </c>
      <c r="K45" s="14">
        <f t="shared" si="27"/>
        <v>37277</v>
      </c>
      <c r="L45" s="14">
        <f t="shared" si="27"/>
        <v>18573</v>
      </c>
      <c r="M45" s="14">
        <f t="shared" si="27"/>
        <v>18704</v>
      </c>
      <c r="N45" s="12" t="s">
        <v>4</v>
      </c>
      <c r="O45" s="12"/>
    </row>
    <row r="46" spans="1:15" s="11" customFormat="1" ht="24" customHeight="1" x14ac:dyDescent="0.5">
      <c r="A46" s="13"/>
      <c r="B46" s="4" t="s">
        <v>29</v>
      </c>
      <c r="C46" s="12"/>
      <c r="D46" s="12"/>
      <c r="E46" s="14">
        <f>SUM(E47)</f>
        <v>30481</v>
      </c>
      <c r="F46" s="14">
        <f t="shared" ref="F46:M46" si="28">SUM(F47)</f>
        <v>15247</v>
      </c>
      <c r="G46" s="14">
        <f t="shared" si="28"/>
        <v>15234</v>
      </c>
      <c r="H46" s="14">
        <f t="shared" si="28"/>
        <v>6931</v>
      </c>
      <c r="I46" s="14">
        <f t="shared" si="28"/>
        <v>3378</v>
      </c>
      <c r="J46" s="14">
        <f t="shared" si="28"/>
        <v>3553</v>
      </c>
      <c r="K46" s="14">
        <f t="shared" si="28"/>
        <v>6903</v>
      </c>
      <c r="L46" s="14">
        <f t="shared" si="28"/>
        <v>3364</v>
      </c>
      <c r="M46" s="14">
        <f t="shared" si="28"/>
        <v>3539</v>
      </c>
      <c r="N46" s="12"/>
      <c r="O46" s="3" t="s">
        <v>28</v>
      </c>
    </row>
    <row r="47" spans="1:15" s="5" customFormat="1" ht="24" customHeight="1" x14ac:dyDescent="0.5">
      <c r="A47" s="4" t="s">
        <v>57</v>
      </c>
      <c r="B47" s="3"/>
      <c r="C47" s="3"/>
      <c r="D47" s="3"/>
      <c r="E47" s="10">
        <v>30481</v>
      </c>
      <c r="F47" s="10">
        <v>15247</v>
      </c>
      <c r="G47" s="10">
        <v>15234</v>
      </c>
      <c r="H47" s="10">
        <v>6931</v>
      </c>
      <c r="I47" s="10">
        <v>3378</v>
      </c>
      <c r="J47" s="10">
        <v>3553</v>
      </c>
      <c r="K47" s="10">
        <f t="shared" ref="K47:K48" si="29">SUM(L47:M47)</f>
        <v>6903</v>
      </c>
      <c r="L47" s="10">
        <v>3364</v>
      </c>
      <c r="M47" s="10">
        <v>3539</v>
      </c>
      <c r="N47" s="3" t="s">
        <v>63</v>
      </c>
      <c r="O47" s="3"/>
    </row>
    <row r="48" spans="1:15" s="5" customFormat="1" ht="24" customHeight="1" x14ac:dyDescent="0.5">
      <c r="B48" s="4" t="s">
        <v>3</v>
      </c>
      <c r="C48" s="3"/>
      <c r="D48" s="3"/>
      <c r="E48" s="10">
        <v>6951</v>
      </c>
      <c r="F48" s="10">
        <v>3398</v>
      </c>
      <c r="G48" s="10">
        <v>3553</v>
      </c>
      <c r="H48" s="10">
        <v>30472</v>
      </c>
      <c r="I48" s="10">
        <v>15246</v>
      </c>
      <c r="J48" s="10">
        <v>15226</v>
      </c>
      <c r="K48" s="10">
        <f t="shared" si="29"/>
        <v>30374</v>
      </c>
      <c r="L48" s="10">
        <v>15209</v>
      </c>
      <c r="M48" s="10">
        <v>15165</v>
      </c>
      <c r="O48" s="3" t="s">
        <v>2</v>
      </c>
    </row>
    <row r="49" spans="1:15" s="5" customFormat="1" ht="6.75" customHeight="1" x14ac:dyDescent="0.5">
      <c r="A49" s="9"/>
      <c r="B49" s="6"/>
      <c r="C49" s="6"/>
      <c r="D49" s="8"/>
      <c r="E49" s="7"/>
      <c r="F49" s="7"/>
      <c r="G49" s="7"/>
      <c r="H49" s="7"/>
      <c r="I49" s="7"/>
      <c r="J49" s="7"/>
      <c r="K49" s="7"/>
      <c r="L49" s="7"/>
      <c r="M49" s="7"/>
      <c r="N49" s="6"/>
      <c r="O49" s="6"/>
    </row>
    <row r="50" spans="1:15" ht="7.5" customHeight="1" x14ac:dyDescent="0.5">
      <c r="A50" s="1"/>
    </row>
    <row r="51" spans="1:15" x14ac:dyDescent="0.5">
      <c r="A51" s="4" t="s">
        <v>1</v>
      </c>
      <c r="C51" s="3"/>
      <c r="D51" s="3"/>
      <c r="J51" s="3" t="s">
        <v>0</v>
      </c>
    </row>
    <row r="52" spans="1:15" x14ac:dyDescent="0.5">
      <c r="A52" s="4"/>
      <c r="C52" s="3"/>
      <c r="D52" s="3"/>
    </row>
  </sheetData>
  <mergeCells count="12">
    <mergeCell ref="A7:D7"/>
    <mergeCell ref="N7:O7"/>
    <mergeCell ref="H4:J4"/>
    <mergeCell ref="A4:D6"/>
    <mergeCell ref="E4:G4"/>
    <mergeCell ref="K4:M4"/>
    <mergeCell ref="N4:O6"/>
    <mergeCell ref="A31:D33"/>
    <mergeCell ref="E31:G31"/>
    <mergeCell ref="K31:M31"/>
    <mergeCell ref="N31:O33"/>
    <mergeCell ref="H31:J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2022-01-06T06:54:05Z</cp:lastPrinted>
  <dcterms:created xsi:type="dcterms:W3CDTF">2021-06-23T07:56:59Z</dcterms:created>
  <dcterms:modified xsi:type="dcterms:W3CDTF">2022-02-18T02:13:30Z</dcterms:modified>
</cp:coreProperties>
</file>