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hayanon\รายงาน สรง\ตารางสรง ไตรมาส1 64\"/>
    </mc:Choice>
  </mc:AlternateContent>
  <xr:revisionPtr revIDLastSave="0" documentId="13_ncr:1_{3A73E1C3-C2DD-4C4F-8FDF-485B71E89C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ร2" sheetId="1" r:id="rId1"/>
  </sheets>
  <definedNames>
    <definedName name="_xlnm.Print_Area" localSheetId="0">ตร2!$A$1:$D$36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4" i="1"/>
  <c r="D30" i="1" s="1"/>
  <c r="D10" i="1"/>
  <c r="D26" i="1" s="1"/>
  <c r="C14" i="1"/>
  <c r="C23" i="1"/>
  <c r="C24" i="1"/>
  <c r="C22" i="1"/>
  <c r="B29" i="1"/>
  <c r="C10" i="1"/>
  <c r="C26" i="1" s="1"/>
  <c r="C32" i="1"/>
  <c r="C30" i="1"/>
  <c r="B30" i="1"/>
  <c r="B26" i="1"/>
  <c r="B35" i="1"/>
  <c r="B21" i="1"/>
  <c r="B14" i="1"/>
  <c r="B10" i="1"/>
  <c r="D24" i="1"/>
  <c r="C27" i="1"/>
  <c r="B23" i="1"/>
  <c r="D35" i="1" l="1"/>
  <c r="C35" i="1"/>
  <c r="D33" i="1"/>
  <c r="D31" i="1"/>
  <c r="D28" i="1"/>
  <c r="D27" i="1"/>
  <c r="D25" i="1"/>
  <c r="D23" i="1"/>
  <c r="C33" i="1"/>
  <c r="C31" i="1"/>
  <c r="C28" i="1"/>
  <c r="B33" i="1"/>
  <c r="B32" i="1"/>
  <c r="B31" i="1"/>
  <c r="B28" i="1"/>
  <c r="B27" i="1"/>
  <c r="B25" i="1"/>
  <c r="B24" i="1"/>
  <c r="B22" i="1"/>
  <c r="D21" i="1" l="1"/>
</calcChain>
</file>

<file path=xl/sharedStrings.xml><?xml version="1.0" encoding="utf-8"?>
<sst xmlns="http://schemas.openxmlformats.org/spreadsheetml/2006/main" count="46" uniqueCount="24">
  <si>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</si>
  <si>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</si>
  <si>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</si>
  <si>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</si>
  <si>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</si>
  <si>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</si>
  <si>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</si>
  <si>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</si>
  <si>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</si>
  <si>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</si>
  <si>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</si>
  <si>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</si>
  <si>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</si>
  <si>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</si>
  <si>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</si>
  <si>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</si>
  <si>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</si>
  <si>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</si>
  <si>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</si>
  <si>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</si>
  <si>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</si>
  <si>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</si>
  <si>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 จำแนกตามระดับการศึกษาที่สำเร็จ และเพศ</t>
  </si>
  <si>
    <t>การสำรวจภาวะการทำงานของประชากร จังหวัดเพชรบุรี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</si>
</sst>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_-* #,##0.0_-;\-* #,##0.0_-;_-* &quot;-&quot;??_-;_-@_-"/>
    <numFmt numFmtId="189" formatCode="0.0"/>
    <numFmt numFmtId="190" formatCode="#,##0.0"/>
    <numFmt numFmtId="191" formatCode="0.000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" fillId="0" borderId="0"/>
    <xf numFmtId="0" fontId="1" fillId="0" borderId="0"/>
    <xf numFmtId="187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8" fontId="3" fillId="0" borderId="0" xfId="0" applyNumberFormat="1" applyFont="1" applyFill="1"/>
    <xf numFmtId="0" fontId="5" fillId="0" borderId="0" xfId="0" applyFont="1" applyFill="1"/>
    <xf numFmtId="189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190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3" fontId="9" fillId="0" borderId="0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191" fontId="5" fillId="0" borderId="0" xfId="1" quotePrefix="1" applyNumberFormat="1" applyFont="1" applyFill="1" applyBorder="1" applyAlignment="1">
      <alignment horizontal="right" wrapText="1"/>
    </xf>
    <xf numFmtId="189" fontId="7" fillId="0" borderId="0" xfId="1" applyNumberFormat="1" applyFont="1" applyFill="1" applyBorder="1" applyAlignment="1">
      <alignment horizontal="right" vertical="center" wrapText="1"/>
    </xf>
    <xf numFmtId="189" fontId="11" fillId="0" borderId="0" xfId="1" applyNumberFormat="1" applyFont="1" applyFill="1" applyBorder="1" applyAlignment="1">
      <alignment horizontal="right"/>
    </xf>
    <xf numFmtId="189" fontId="5" fillId="0" borderId="0" xfId="1" applyNumberFormat="1" applyFont="1" applyFill="1" applyBorder="1" applyAlignment="1">
      <alignment horizontal="right"/>
    </xf>
    <xf numFmtId="189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189" fontId="5" fillId="0" borderId="1" xfId="1" applyNumberFormat="1" applyFont="1" applyFill="1" applyBorder="1" applyAlignment="1">
      <alignment horizontal="right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3000000}"/>
    <cellStyle name="เปอร์เซ็นต์ 2" xfId="7" xr:uid="{00000000-0005-0000-0000-000007000000}"/>
    <cellStyle name="จุลภาค" xfId="1" builtinId="3"/>
    <cellStyle name="ปกติ" xfId="0" builtinId="0"/>
    <cellStyle name="ปกติ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7"/>
  <sheetViews>
    <sheetView tabSelected="1" view="pageLayout" topLeftCell="A28" zoomScaleNormal="100" zoomScaleSheetLayoutView="100" workbookViewId="0">
      <selection activeCell="C32" sqref="C32"/>
    </sheetView>
  </sheetViews>
  <sheetFormatPr defaultRowHeight="26.25" customHeight="1" x14ac:dyDescent="0.35"/>
  <cols>
    <col min="1" max="1" width="38.42578125" style="2" customWidth="1"/>
    <col min="2" max="4" width="17.7109375" style="1" customWidth="1"/>
    <col min="5" max="16384" width="9.140625" style="1"/>
  </cols>
  <sheetData>
    <row r="1" spans="1:4" s="2" customFormat="1" ht="26.25" customHeight="1" x14ac:dyDescent="0.35">
      <c r="A1" s="20" t="s">
        <v>22</v>
      </c>
      <c r="B1" s="13"/>
      <c r="C1" s="13"/>
      <c r="D1" s="13"/>
    </row>
    <row r="2" spans="1:4" ht="15" customHeight="1" x14ac:dyDescent="0.35"/>
    <row r="3" spans="1:4" s="9" customFormat="1" ht="20.100000000000001" customHeight="1" x14ac:dyDescent="0.3">
      <c r="A3" s="12" t="s">
        <v>21</v>
      </c>
      <c r="B3" s="11" t="s">
        <v>20</v>
      </c>
      <c r="C3" s="11" t="s">
        <v>19</v>
      </c>
      <c r="D3" s="11" t="s">
        <v>18</v>
      </c>
    </row>
    <row r="4" spans="1:4" s="9" customFormat="1" ht="21" customHeight="1" x14ac:dyDescent="0.3">
      <c r="A4" s="10"/>
      <c r="B4" s="34" t="s">
        <v>17</v>
      </c>
      <c r="C4" s="34"/>
      <c r="D4" s="34"/>
    </row>
    <row r="5" spans="1:4" s="6" customFormat="1" ht="21" customHeight="1" x14ac:dyDescent="0.3">
      <c r="A5" s="14" t="s">
        <v>15</v>
      </c>
      <c r="B5" s="26">
        <v>403070</v>
      </c>
      <c r="C5" s="26">
        <v>195311</v>
      </c>
      <c r="D5" s="26">
        <v>207759</v>
      </c>
    </row>
    <row r="6" spans="1:4" s="6" customFormat="1" ht="21" customHeight="1" x14ac:dyDescent="0.3">
      <c r="A6" s="15" t="s">
        <v>14</v>
      </c>
      <c r="B6" s="27">
        <v>9189</v>
      </c>
      <c r="C6" s="27">
        <v>2572</v>
      </c>
      <c r="D6" s="27">
        <v>6617</v>
      </c>
    </row>
    <row r="7" spans="1:4" s="6" customFormat="1" ht="21" customHeight="1" x14ac:dyDescent="0.3">
      <c r="A7" s="15" t="s">
        <v>13</v>
      </c>
      <c r="B7" s="27">
        <v>108871</v>
      </c>
      <c r="C7" s="27">
        <v>41466</v>
      </c>
      <c r="D7" s="27">
        <v>67405</v>
      </c>
    </row>
    <row r="8" spans="1:4" s="6" customFormat="1" ht="21" customHeight="1" x14ac:dyDescent="0.3">
      <c r="A8" s="16" t="s">
        <v>12</v>
      </c>
      <c r="B8" s="27">
        <v>68210</v>
      </c>
      <c r="C8" s="27">
        <v>39692</v>
      </c>
      <c r="D8" s="27">
        <v>28518</v>
      </c>
    </row>
    <row r="9" spans="1:4" s="6" customFormat="1" ht="21" customHeight="1" x14ac:dyDescent="0.3">
      <c r="A9" s="16" t="s">
        <v>11</v>
      </c>
      <c r="B9" s="27">
        <v>73980</v>
      </c>
      <c r="C9" s="27">
        <v>42469</v>
      </c>
      <c r="D9" s="27">
        <v>31511</v>
      </c>
    </row>
    <row r="10" spans="1:4" s="4" customFormat="1" ht="21" customHeight="1" x14ac:dyDescent="0.3">
      <c r="A10" s="17" t="s">
        <v>10</v>
      </c>
      <c r="B10" s="22">
        <f>SUM(B11:B13)</f>
        <v>68079</v>
      </c>
      <c r="C10" s="22">
        <f>SUM(C11:C13)</f>
        <v>37674</v>
      </c>
      <c r="D10" s="22">
        <f>SUM(D11:D13)</f>
        <v>30404</v>
      </c>
    </row>
    <row r="11" spans="1:4" s="4" customFormat="1" ht="21" customHeight="1" x14ac:dyDescent="0.3">
      <c r="A11" s="16" t="s">
        <v>9</v>
      </c>
      <c r="B11" s="27">
        <v>51977</v>
      </c>
      <c r="C11" s="27">
        <v>28886</v>
      </c>
      <c r="D11" s="27">
        <v>23090</v>
      </c>
    </row>
    <row r="12" spans="1:4" s="4" customFormat="1" ht="21" customHeight="1" x14ac:dyDescent="0.3">
      <c r="A12" s="16" t="s">
        <v>8</v>
      </c>
      <c r="B12" s="27">
        <v>15761</v>
      </c>
      <c r="C12" s="27">
        <v>8447</v>
      </c>
      <c r="D12" s="27">
        <v>7314</v>
      </c>
    </row>
    <row r="13" spans="1:4" s="4" customFormat="1" ht="21" customHeight="1" x14ac:dyDescent="0.35">
      <c r="A13" s="18" t="s">
        <v>7</v>
      </c>
      <c r="B13" s="27">
        <v>341</v>
      </c>
      <c r="C13" s="28">
        <v>341</v>
      </c>
      <c r="D13" s="24" t="s">
        <v>0</v>
      </c>
    </row>
    <row r="14" spans="1:4" s="4" customFormat="1" ht="21" customHeight="1" x14ac:dyDescent="0.3">
      <c r="A14" s="17" t="s">
        <v>6</v>
      </c>
      <c r="B14" s="23">
        <f>SUM(B15:B17)</f>
        <v>68160</v>
      </c>
      <c r="C14" s="25">
        <f>SUM(C15:C17)</f>
        <v>27676</v>
      </c>
      <c r="D14" s="25">
        <f>SUM(D15:D17)</f>
        <v>40481</v>
      </c>
    </row>
    <row r="15" spans="1:4" s="6" customFormat="1" ht="21" customHeight="1" x14ac:dyDescent="0.3">
      <c r="A15" s="18" t="s">
        <v>5</v>
      </c>
      <c r="B15" s="27">
        <v>46112</v>
      </c>
      <c r="C15" s="27">
        <v>18727</v>
      </c>
      <c r="D15" s="27">
        <v>27384</v>
      </c>
    </row>
    <row r="16" spans="1:4" s="6" customFormat="1" ht="21" customHeight="1" x14ac:dyDescent="0.3">
      <c r="A16" s="18" t="s">
        <v>4</v>
      </c>
      <c r="B16" s="27">
        <v>10900</v>
      </c>
      <c r="C16" s="27">
        <v>5807</v>
      </c>
      <c r="D16" s="27">
        <v>5092</v>
      </c>
    </row>
    <row r="17" spans="1:4" s="6" customFormat="1" ht="21" customHeight="1" x14ac:dyDescent="0.3">
      <c r="A17" s="18" t="s">
        <v>3</v>
      </c>
      <c r="B17" s="27">
        <v>11148</v>
      </c>
      <c r="C17" s="27">
        <v>3142</v>
      </c>
      <c r="D17" s="27">
        <v>8005</v>
      </c>
    </row>
    <row r="18" spans="1:4" s="6" customFormat="1" ht="21" customHeight="1" x14ac:dyDescent="0.35">
      <c r="A18" s="16" t="s">
        <v>2</v>
      </c>
      <c r="B18" s="24" t="s">
        <v>0</v>
      </c>
      <c r="C18" s="24" t="s">
        <v>0</v>
      </c>
      <c r="D18" s="24" t="s">
        <v>0</v>
      </c>
    </row>
    <row r="19" spans="1:4" s="6" customFormat="1" ht="21" customHeight="1" x14ac:dyDescent="0.3">
      <c r="A19" s="16" t="s">
        <v>1</v>
      </c>
      <c r="B19" s="27">
        <v>6583</v>
      </c>
      <c r="C19" s="27">
        <v>3761</v>
      </c>
      <c r="D19" s="27">
        <v>2822</v>
      </c>
    </row>
    <row r="20" spans="1:4" s="4" customFormat="1" ht="21" customHeight="1" x14ac:dyDescent="0.3">
      <c r="A20" s="8"/>
      <c r="B20" s="34" t="s">
        <v>16</v>
      </c>
      <c r="C20" s="34"/>
      <c r="D20" s="34"/>
    </row>
    <row r="21" spans="1:4" s="4" customFormat="1" ht="21" customHeight="1" x14ac:dyDescent="0.3">
      <c r="A21" s="14" t="s">
        <v>15</v>
      </c>
      <c r="B21" s="30">
        <f>SUM(B22:B25,B26,B30,B34,B35)</f>
        <v>100.00049619172849</v>
      </c>
      <c r="C21" s="30">
        <v>100</v>
      </c>
      <c r="D21" s="30">
        <f>SUM(D22:D25,D26,D30,D34,D35)</f>
        <v>99.99951867307793</v>
      </c>
    </row>
    <row r="22" spans="1:4" s="4" customFormat="1" ht="21" customHeight="1" x14ac:dyDescent="0.3">
      <c r="A22" s="15" t="s">
        <v>14</v>
      </c>
      <c r="B22" s="31">
        <f t="shared" ref="B22:B29" si="0">B6/$B$5*100</f>
        <v>2.2797528965192151</v>
      </c>
      <c r="C22" s="32">
        <f>C6/$C$5*100</f>
        <v>1.3168741135931923</v>
      </c>
      <c r="D22" s="32">
        <f>D6/$D$5*100</f>
        <v>3.1849402432626266</v>
      </c>
    </row>
    <row r="23" spans="1:4" s="4" customFormat="1" ht="21" customHeight="1" x14ac:dyDescent="0.3">
      <c r="A23" s="15" t="s">
        <v>13</v>
      </c>
      <c r="B23" s="31">
        <f t="shared" si="0"/>
        <v>27.010444835884584</v>
      </c>
      <c r="C23" s="32">
        <f t="shared" ref="C23:C25" si="1">C7/$C$5*100</f>
        <v>21.230755052198802</v>
      </c>
      <c r="D23" s="32">
        <f t="shared" ref="D23:D28" si="2">D7/$D$5*100</f>
        <v>32.443841181368796</v>
      </c>
    </row>
    <row r="24" spans="1:4" s="4" customFormat="1" ht="21" customHeight="1" x14ac:dyDescent="0.3">
      <c r="A24" s="16" t="s">
        <v>12</v>
      </c>
      <c r="B24" s="31">
        <f t="shared" si="0"/>
        <v>16.922618899942936</v>
      </c>
      <c r="C24" s="32">
        <f t="shared" si="1"/>
        <v>20.322460076493385</v>
      </c>
      <c r="D24" s="32">
        <f t="shared" si="2"/>
        <v>13.726481163270906</v>
      </c>
    </row>
    <row r="25" spans="1:4" s="4" customFormat="1" ht="21" customHeight="1" x14ac:dyDescent="0.3">
      <c r="A25" s="16" t="s">
        <v>11</v>
      </c>
      <c r="B25" s="31">
        <f t="shared" si="0"/>
        <v>18.35413203661895</v>
      </c>
      <c r="C25" s="32">
        <v>21.8</v>
      </c>
      <c r="D25" s="32">
        <f t="shared" si="2"/>
        <v>15.167092640992689</v>
      </c>
    </row>
    <row r="26" spans="1:4" s="4" customFormat="1" ht="21" customHeight="1" x14ac:dyDescent="0.3">
      <c r="A26" s="17" t="s">
        <v>10</v>
      </c>
      <c r="B26" s="33">
        <f>B10*100/B5</f>
        <v>16.890118341727245</v>
      </c>
      <c r="C26" s="33">
        <f>C10*100/C5</f>
        <v>19.289236141333564</v>
      </c>
      <c r="D26" s="33">
        <f>D10*100/D5</f>
        <v>14.634263738273672</v>
      </c>
    </row>
    <row r="27" spans="1:4" s="4" customFormat="1" ht="21" customHeight="1" x14ac:dyDescent="0.3">
      <c r="A27" s="16" t="s">
        <v>9</v>
      </c>
      <c r="B27" s="32">
        <f t="shared" si="0"/>
        <v>12.895278735703474</v>
      </c>
      <c r="C27" s="32">
        <f t="shared" ref="C27:C35" si="3">C11/$C$5*100</f>
        <v>14.789745585246095</v>
      </c>
      <c r="D27" s="32">
        <f t="shared" si="2"/>
        <v>11.11383863033611</v>
      </c>
    </row>
    <row r="28" spans="1:4" s="4" customFormat="1" ht="21" customHeight="1" x14ac:dyDescent="0.3">
      <c r="A28" s="16" t="s">
        <v>8</v>
      </c>
      <c r="B28" s="32">
        <f t="shared" si="0"/>
        <v>3.9102389163172648</v>
      </c>
      <c r="C28" s="31">
        <f t="shared" si="3"/>
        <v>4.3248972152106129</v>
      </c>
      <c r="D28" s="32">
        <f t="shared" si="2"/>
        <v>3.5204251079375624</v>
      </c>
    </row>
    <row r="29" spans="1:4" s="4" customFormat="1" ht="21" customHeight="1" x14ac:dyDescent="0.3">
      <c r="A29" s="18" t="s">
        <v>7</v>
      </c>
      <c r="B29" s="32">
        <f t="shared" si="0"/>
        <v>8.4600689706502599E-2</v>
      </c>
      <c r="C29" s="32">
        <v>0.2</v>
      </c>
      <c r="D29" s="32" t="s">
        <v>0</v>
      </c>
    </row>
    <row r="30" spans="1:4" s="4" customFormat="1" ht="21" customHeight="1" x14ac:dyDescent="0.3">
      <c r="A30" s="17" t="s">
        <v>6</v>
      </c>
      <c r="B30" s="33">
        <f>B14*100/B5</f>
        <v>16.910214106730841</v>
      </c>
      <c r="C30" s="33">
        <f>C14*100/C5</f>
        <v>14.170220827295953</v>
      </c>
      <c r="D30" s="33">
        <f>D14*100/D5</f>
        <v>19.484595131859511</v>
      </c>
    </row>
    <row r="31" spans="1:4" s="4" customFormat="1" ht="21" customHeight="1" x14ac:dyDescent="0.3">
      <c r="A31" s="18" t="s">
        <v>5</v>
      </c>
      <c r="B31" s="32">
        <f t="shared" ref="B31:B33" si="4">B15/$B$5*100</f>
        <v>11.44019649192448</v>
      </c>
      <c r="C31" s="32">
        <f t="shared" si="3"/>
        <v>9.5882976381258604</v>
      </c>
      <c r="D31" s="32">
        <f t="shared" ref="D31:D35" si="5">D15/$D$5*100</f>
        <v>13.180656433656305</v>
      </c>
    </row>
    <row r="32" spans="1:4" s="4" customFormat="1" ht="21" customHeight="1" x14ac:dyDescent="0.3">
      <c r="A32" s="18" t="s">
        <v>4</v>
      </c>
      <c r="B32" s="32">
        <f t="shared" si="4"/>
        <v>2.7042449202371794</v>
      </c>
      <c r="C32" s="32">
        <f t="shared" si="3"/>
        <v>2.9732068342284865</v>
      </c>
      <c r="D32" s="32">
        <v>2.4</v>
      </c>
    </row>
    <row r="33" spans="1:4" s="4" customFormat="1" ht="21" customHeight="1" x14ac:dyDescent="0.3">
      <c r="A33" s="18" t="s">
        <v>3</v>
      </c>
      <c r="B33" s="32">
        <f t="shared" si="4"/>
        <v>2.7657726945691814</v>
      </c>
      <c r="C33" s="32">
        <f t="shared" si="3"/>
        <v>1.6087163549416059</v>
      </c>
      <c r="D33" s="32">
        <f t="shared" si="5"/>
        <v>3.8530220110801454</v>
      </c>
    </row>
    <row r="34" spans="1:4" s="4" customFormat="1" ht="21" customHeight="1" x14ac:dyDescent="0.3">
      <c r="A34" s="16" t="s">
        <v>2</v>
      </c>
      <c r="B34" s="29" t="s">
        <v>0</v>
      </c>
      <c r="C34" s="29" t="s">
        <v>0</v>
      </c>
      <c r="D34" s="29" t="s">
        <v>0</v>
      </c>
    </row>
    <row r="35" spans="1:4" s="4" customFormat="1" ht="21" customHeight="1" x14ac:dyDescent="0.3">
      <c r="A35" s="19" t="s">
        <v>1</v>
      </c>
      <c r="B35" s="35">
        <f>B19*100/B5</f>
        <v>1.6332150743047114</v>
      </c>
      <c r="C35" s="35">
        <f t="shared" si="3"/>
        <v>1.9256467889673394</v>
      </c>
      <c r="D35" s="35">
        <f t="shared" si="5"/>
        <v>1.3583045740497404</v>
      </c>
    </row>
    <row r="36" spans="1:4" s="4" customFormat="1" ht="24.75" customHeight="1" x14ac:dyDescent="0.3">
      <c r="A36" s="21" t="s">
        <v>23</v>
      </c>
      <c r="B36" s="5"/>
      <c r="C36" s="5"/>
      <c r="D36" s="5"/>
    </row>
    <row r="37" spans="1:4" ht="26.25" customHeight="1" x14ac:dyDescent="0.35">
      <c r="C37" s="7"/>
      <c r="D37" s="3"/>
    </row>
  </sheetData>
  <mergeCells count="2">
    <mergeCell ref="B4:D4"/>
    <mergeCell ref="B20:D20"/>
  </mergeCells>
  <pageMargins left="0.62992125984251968" right="0.47244094488188981" top="0.98425196850393704" bottom="0.15748031496062992" header="0.51181102362204722" footer="0.51181102362204722"/>
  <pageSetup paperSize="9" orientation="portrait" horizontalDpi="4294967293" r:id="rId1"/>
  <headerFooter alignWithMargins="0">
    <oddHeader>&amp;L&amp;"TH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2021-06-10T09:47:04Z</cp:lastPrinted>
  <dcterms:created xsi:type="dcterms:W3CDTF">2017-03-06T02:14:49Z</dcterms:created>
  <dcterms:modified xsi:type="dcterms:W3CDTF">2021-06-10T09:47:35Z</dcterms:modified>
</cp:coreProperties>
</file>