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ไตรมาส 2 64\"/>
    </mc:Choice>
  </mc:AlternateContent>
  <xr:revisionPtr revIDLastSave="0" documentId="13_ncr:1_{205678D3-705A-4B35-8FEE-709FA88E3108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2" sheetId="1" r:id="rId1"/>
  </sheets>
  <definedNames>
    <definedName name="_xlnm.Print_Area" localSheetId="0">ตร2!$A$1:$D$36</definedName>
  </definedNames>
  <calcPr calcId="191029"/>
</workbook>
</file>

<file path=xl/calcChain.xml><?xml version="1.0" encoding="utf-8"?>
<calcChain xmlns="http://schemas.openxmlformats.org/spreadsheetml/2006/main">
  <c r="B21" i="1" l="1"/>
  <c r="D32" i="1"/>
  <c r="D22" i="1"/>
  <c r="D14" i="1"/>
  <c r="D30" i="1" s="1"/>
  <c r="D10" i="1"/>
  <c r="D26" i="1" s="1"/>
  <c r="C14" i="1"/>
  <c r="C30" i="1" s="1"/>
  <c r="C23" i="1"/>
  <c r="C24" i="1"/>
  <c r="C22" i="1"/>
  <c r="C10" i="1"/>
  <c r="C32" i="1"/>
  <c r="B35" i="1"/>
  <c r="B14" i="1"/>
  <c r="B10" i="1"/>
  <c r="D24" i="1"/>
  <c r="B23" i="1"/>
  <c r="D35" i="1" l="1"/>
  <c r="C35" i="1"/>
  <c r="D33" i="1"/>
  <c r="D31" i="1"/>
  <c r="D28" i="1"/>
  <c r="D27" i="1"/>
  <c r="D23" i="1"/>
  <c r="C33" i="1"/>
  <c r="C31" i="1"/>
  <c r="C28" i="1"/>
  <c r="B33" i="1"/>
  <c r="B32" i="1"/>
  <c r="B25" i="1"/>
  <c r="B24" i="1"/>
  <c r="B22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<sst xmlns="http://schemas.openxmlformats.org/spreadsheetml/2006/main" count="50" uniqueCount="24">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</sst>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#,##0.0"/>
    <numFmt numFmtId="167" formatCode="0.000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0" fontId="5" fillId="0" borderId="0" xfId="0" applyFont="1" applyFill="1"/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167" fontId="5" fillId="0" borderId="0" xfId="1" quotePrefix="1" applyNumberFormat="1" applyFont="1" applyFill="1" applyBorder="1" applyAlignment="1">
      <alignment horizontal="right" wrapText="1"/>
    </xf>
    <xf numFmtId="165" fontId="7" fillId="0" borderId="0" xfId="1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view="pageLayout" topLeftCell="A13" zoomScaleNormal="100" zoomScaleSheetLayoutView="100" workbookViewId="0">
      <selection activeCell="C28" sqref="C28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20" t="s">
        <v>22</v>
      </c>
      <c r="B1" s="13"/>
      <c r="C1" s="13"/>
      <c r="D1" s="13"/>
    </row>
    <row r="2" spans="1:4" ht="15" customHeight="1"/>
    <row r="3" spans="1:4" s="9" customFormat="1" ht="20.100000000000001" customHeight="1">
      <c r="A3" s="12" t="s">
        <v>21</v>
      </c>
      <c r="B3" s="11" t="s">
        <v>20</v>
      </c>
      <c r="C3" s="11" t="s">
        <v>19</v>
      </c>
      <c r="D3" s="11" t="s">
        <v>18</v>
      </c>
    </row>
    <row r="4" spans="1:4" s="9" customFormat="1" ht="21" customHeight="1">
      <c r="A4" s="10"/>
      <c r="B4" s="35" t="s">
        <v>17</v>
      </c>
      <c r="C4" s="35"/>
      <c r="D4" s="35"/>
    </row>
    <row r="5" spans="1:4" s="6" customFormat="1" ht="21" customHeight="1">
      <c r="A5" s="14" t="s">
        <v>15</v>
      </c>
      <c r="B5" s="26">
        <v>403341</v>
      </c>
      <c r="C5" s="26">
        <v>195474</v>
      </c>
      <c r="D5" s="26">
        <v>207867</v>
      </c>
    </row>
    <row r="6" spans="1:4" s="6" customFormat="1" ht="21" customHeight="1">
      <c r="A6" s="15" t="s">
        <v>14</v>
      </c>
      <c r="B6" s="27">
        <v>9030.3700000000008</v>
      </c>
      <c r="C6" s="27">
        <v>2816.07</v>
      </c>
      <c r="D6" s="27">
        <v>6214.3</v>
      </c>
    </row>
    <row r="7" spans="1:4" s="6" customFormat="1" ht="21" customHeight="1">
      <c r="A7" s="15" t="s">
        <v>13</v>
      </c>
      <c r="B7" s="27">
        <v>111337.37</v>
      </c>
      <c r="C7" s="27">
        <v>44852.19</v>
      </c>
      <c r="D7" s="27">
        <v>66485.179999999993</v>
      </c>
    </row>
    <row r="8" spans="1:4" s="6" customFormat="1" ht="21" customHeight="1">
      <c r="A8" s="16" t="s">
        <v>12</v>
      </c>
      <c r="B8" s="27">
        <v>71760.539999999994</v>
      </c>
      <c r="C8" s="27">
        <v>41021.21</v>
      </c>
      <c r="D8" s="27">
        <v>30739.33</v>
      </c>
    </row>
    <row r="9" spans="1:4" s="6" customFormat="1" ht="21" customHeight="1">
      <c r="A9" s="16" t="s">
        <v>11</v>
      </c>
      <c r="B9" s="27">
        <v>70233.87</v>
      </c>
      <c r="C9" s="27">
        <v>37076.400000000001</v>
      </c>
      <c r="D9" s="27">
        <v>33157.46</v>
      </c>
    </row>
    <row r="10" spans="1:4" s="4" customFormat="1" ht="21" customHeight="1">
      <c r="A10" s="17" t="s">
        <v>10</v>
      </c>
      <c r="B10" s="22">
        <f>SUM(B11:B13)</f>
        <v>71578.33</v>
      </c>
      <c r="C10" s="22">
        <f>SUM(C11:C13)</f>
        <v>37233.33</v>
      </c>
      <c r="D10" s="22">
        <f>SUM(D11:D13)</f>
        <v>34345.01</v>
      </c>
    </row>
    <row r="11" spans="1:4" s="4" customFormat="1" ht="21" customHeight="1">
      <c r="A11" s="16" t="s">
        <v>9</v>
      </c>
      <c r="B11" s="27">
        <v>59095.199999999997</v>
      </c>
      <c r="C11" s="27">
        <v>31838.43</v>
      </c>
      <c r="D11" s="27">
        <v>27256.77</v>
      </c>
    </row>
    <row r="12" spans="1:4" s="4" customFormat="1" ht="21" customHeight="1">
      <c r="A12" s="16" t="s">
        <v>8</v>
      </c>
      <c r="B12" s="27">
        <v>12483.13</v>
      </c>
      <c r="C12" s="27">
        <v>5394.9</v>
      </c>
      <c r="D12" s="27">
        <v>7088.24</v>
      </c>
    </row>
    <row r="13" spans="1:4" s="4" customFormat="1" ht="21" customHeight="1">
      <c r="A13" s="18" t="s">
        <v>7</v>
      </c>
      <c r="B13" s="28" t="s">
        <v>0</v>
      </c>
      <c r="C13" s="28" t="s">
        <v>0</v>
      </c>
      <c r="D13" s="24" t="s">
        <v>0</v>
      </c>
    </row>
    <row r="14" spans="1:4" s="4" customFormat="1" ht="21" customHeight="1">
      <c r="A14" s="17" t="s">
        <v>6</v>
      </c>
      <c r="B14" s="23">
        <f>SUM(B15:B17)</f>
        <v>64654.590000000004</v>
      </c>
      <c r="C14" s="25">
        <f>SUM(C15:C17)</f>
        <v>29933.969999999998</v>
      </c>
      <c r="D14" s="25">
        <f>SUM(D15:D17)</f>
        <v>34720.630000000005</v>
      </c>
    </row>
    <row r="15" spans="1:4" s="6" customFormat="1" ht="21" customHeight="1">
      <c r="A15" s="18" t="s">
        <v>5</v>
      </c>
      <c r="B15" s="27">
        <v>44388.08</v>
      </c>
      <c r="C15" s="27">
        <v>19799.84</v>
      </c>
      <c r="D15" s="27">
        <v>24588.240000000002</v>
      </c>
    </row>
    <row r="16" spans="1:4" s="6" customFormat="1" ht="21" customHeight="1">
      <c r="A16" s="18" t="s">
        <v>4</v>
      </c>
      <c r="B16" s="27">
        <v>11185</v>
      </c>
      <c r="C16" s="27">
        <v>6993.51</v>
      </c>
      <c r="D16" s="27">
        <v>4191.49</v>
      </c>
    </row>
    <row r="17" spans="1:4" s="6" customFormat="1" ht="21" customHeight="1">
      <c r="A17" s="18" t="s">
        <v>3</v>
      </c>
      <c r="B17" s="27">
        <v>9081.51</v>
      </c>
      <c r="C17" s="27">
        <v>3140.62</v>
      </c>
      <c r="D17" s="27">
        <v>5940.9</v>
      </c>
    </row>
    <row r="18" spans="1:4" s="6" customFormat="1" ht="21" customHeight="1">
      <c r="A18" s="16" t="s">
        <v>2</v>
      </c>
      <c r="B18" s="24" t="s">
        <v>0</v>
      </c>
      <c r="C18" s="24" t="s">
        <v>0</v>
      </c>
      <c r="D18" s="24" t="s">
        <v>0</v>
      </c>
    </row>
    <row r="19" spans="1:4" s="6" customFormat="1" ht="21" customHeight="1">
      <c r="A19" s="16" t="s">
        <v>1</v>
      </c>
      <c r="B19" s="27">
        <v>4745.9399999999996</v>
      </c>
      <c r="C19" s="27">
        <v>2540.86</v>
      </c>
      <c r="D19" s="27">
        <v>2205.08</v>
      </c>
    </row>
    <row r="20" spans="1:4" s="4" customFormat="1" ht="21" customHeight="1">
      <c r="A20" s="8"/>
      <c r="B20" s="35" t="s">
        <v>16</v>
      </c>
      <c r="C20" s="35"/>
      <c r="D20" s="35"/>
    </row>
    <row r="21" spans="1:4" s="4" customFormat="1" ht="21" customHeight="1">
      <c r="A21" s="14" t="s">
        <v>15</v>
      </c>
      <c r="B21" s="30">
        <f>SUM(B22:B25,B26,B30,B34,B35)</f>
        <v>100.02388747982475</v>
      </c>
      <c r="C21" s="30">
        <v>100</v>
      </c>
      <c r="D21" s="30">
        <v>100</v>
      </c>
    </row>
    <row r="22" spans="1:4" s="4" customFormat="1" ht="21" customHeight="1">
      <c r="A22" s="15" t="s">
        <v>14</v>
      </c>
      <c r="B22" s="31">
        <f t="shared" ref="B22:B25" si="0">B6/$B$5*100</f>
        <v>2.2388921532896484</v>
      </c>
      <c r="C22" s="32">
        <f>C6/$C$5*100</f>
        <v>1.4406366064028977</v>
      </c>
      <c r="D22" s="32">
        <f>D6/$D$5*100</f>
        <v>2.9895558217514084</v>
      </c>
    </row>
    <row r="23" spans="1:4" s="4" customFormat="1" ht="21" customHeight="1">
      <c r="A23" s="15" t="s">
        <v>13</v>
      </c>
      <c r="B23" s="31">
        <f t="shared" si="0"/>
        <v>27.603781911583496</v>
      </c>
      <c r="C23" s="32">
        <f t="shared" ref="C23:C24" si="1">C7/$C$5*100</f>
        <v>22.945348230455203</v>
      </c>
      <c r="D23" s="32">
        <f t="shared" ref="D23:D28" si="2">D7/$D$5*100</f>
        <v>31.984480461064042</v>
      </c>
    </row>
    <row r="24" spans="1:4" s="4" customFormat="1" ht="21" customHeight="1">
      <c r="A24" s="16" t="s">
        <v>12</v>
      </c>
      <c r="B24" s="31">
        <f t="shared" si="0"/>
        <v>17.791531235356679</v>
      </c>
      <c r="C24" s="32">
        <f t="shared" si="1"/>
        <v>20.985507023952035</v>
      </c>
      <c r="D24" s="32">
        <f t="shared" si="2"/>
        <v>14.787979814015696</v>
      </c>
    </row>
    <row r="25" spans="1:4" s="4" customFormat="1" ht="21" customHeight="1">
      <c r="A25" s="16" t="s">
        <v>11</v>
      </c>
      <c r="B25" s="31">
        <f t="shared" si="0"/>
        <v>17.413025206958874</v>
      </c>
      <c r="C25" s="32">
        <v>19</v>
      </c>
      <c r="D25" s="32">
        <v>15.9</v>
      </c>
    </row>
    <row r="26" spans="1:4" s="4" customFormat="1" ht="21" customHeight="1">
      <c r="A26" s="17" t="s">
        <v>10</v>
      </c>
      <c r="B26" s="33">
        <v>17.7</v>
      </c>
      <c r="C26" s="33">
        <v>19.100000000000001</v>
      </c>
      <c r="D26" s="33">
        <f>D10*100/D5</f>
        <v>16.522588963135082</v>
      </c>
    </row>
    <row r="27" spans="1:4" s="4" customFormat="1" ht="21" customHeight="1">
      <c r="A27" s="16" t="s">
        <v>9</v>
      </c>
      <c r="B27" s="32">
        <v>14.6</v>
      </c>
      <c r="C27" s="32">
        <v>16.3</v>
      </c>
      <c r="D27" s="32">
        <f t="shared" si="2"/>
        <v>13.112600845733088</v>
      </c>
    </row>
    <row r="28" spans="1:4" s="4" customFormat="1" ht="21" customHeight="1">
      <c r="A28" s="16" t="s">
        <v>8</v>
      </c>
      <c r="B28" s="32">
        <v>3.1</v>
      </c>
      <c r="C28" s="31">
        <f t="shared" ref="C28:C35" si="3">C12/$C$5*100</f>
        <v>2.7599066883575309</v>
      </c>
      <c r="D28" s="32">
        <f t="shared" si="2"/>
        <v>3.4099881174019924</v>
      </c>
    </row>
    <row r="29" spans="1:4" s="4" customFormat="1" ht="21" customHeight="1">
      <c r="A29" s="18" t="s">
        <v>7</v>
      </c>
      <c r="B29" s="32" t="s">
        <v>0</v>
      </c>
      <c r="C29" s="32" t="s">
        <v>0</v>
      </c>
      <c r="D29" s="32" t="s">
        <v>0</v>
      </c>
    </row>
    <row r="30" spans="1:4" s="4" customFormat="1" ht="21" customHeight="1">
      <c r="A30" s="17" t="s">
        <v>6</v>
      </c>
      <c r="B30" s="33">
        <v>16.100000000000001</v>
      </c>
      <c r="C30" s="33">
        <f>C14*100/C5</f>
        <v>15.313530188158014</v>
      </c>
      <c r="D30" s="33">
        <f>D14*100/D5</f>
        <v>16.703291046678888</v>
      </c>
    </row>
    <row r="31" spans="1:4" s="4" customFormat="1" ht="21" customHeight="1">
      <c r="A31" s="18" t="s">
        <v>5</v>
      </c>
      <c r="B31" s="32">
        <v>11</v>
      </c>
      <c r="C31" s="32">
        <f t="shared" si="3"/>
        <v>10.129142494654021</v>
      </c>
      <c r="D31" s="32">
        <f t="shared" ref="D31:D35" si="4">D15/$D$5*100</f>
        <v>11.828832859472644</v>
      </c>
    </row>
    <row r="32" spans="1:4" s="4" customFormat="1" ht="21" customHeight="1">
      <c r="A32" s="18" t="s">
        <v>4</v>
      </c>
      <c r="B32" s="32">
        <f t="shared" ref="B32:B33" si="5">B16/$B$5*100</f>
        <v>2.7730877842817865</v>
      </c>
      <c r="C32" s="32">
        <f t="shared" si="3"/>
        <v>3.5777187758985849</v>
      </c>
      <c r="D32" s="32">
        <f t="shared" si="4"/>
        <v>2.0164287741680975</v>
      </c>
    </row>
    <row r="33" spans="1:4" s="4" customFormat="1" ht="21" customHeight="1">
      <c r="A33" s="18" t="s">
        <v>3</v>
      </c>
      <c r="B33" s="32">
        <f t="shared" si="5"/>
        <v>2.2515712511249788</v>
      </c>
      <c r="C33" s="32">
        <f t="shared" si="3"/>
        <v>1.6066689176054103</v>
      </c>
      <c r="D33" s="32">
        <f t="shared" si="4"/>
        <v>2.8580294130381443</v>
      </c>
    </row>
    <row r="34" spans="1:4" s="4" customFormat="1" ht="21" customHeight="1">
      <c r="A34" s="16" t="s">
        <v>2</v>
      </c>
      <c r="B34" s="29" t="s">
        <v>0</v>
      </c>
      <c r="C34" s="29" t="s">
        <v>0</v>
      </c>
      <c r="D34" s="29" t="s">
        <v>0</v>
      </c>
    </row>
    <row r="35" spans="1:4" s="4" customFormat="1" ht="21" customHeight="1">
      <c r="A35" s="19" t="s">
        <v>1</v>
      </c>
      <c r="B35" s="34">
        <f>B19*100/B5</f>
        <v>1.1766569726360572</v>
      </c>
      <c r="C35" s="34">
        <f t="shared" si="3"/>
        <v>1.2998455037498593</v>
      </c>
      <c r="D35" s="34">
        <f t="shared" si="4"/>
        <v>1.0608129236482944</v>
      </c>
    </row>
    <row r="36" spans="1:4" s="4" customFormat="1" ht="24.75" customHeight="1">
      <c r="A36" s="21" t="s">
        <v>23</v>
      </c>
      <c r="B36" s="5"/>
      <c r="C36" s="5"/>
      <c r="D36" s="5"/>
    </row>
    <row r="37" spans="1:4" ht="26.25" customHeight="1">
      <c r="C37" s="7"/>
      <c r="D37" s="3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horizontalDpi="4294967293" r:id="rId1"/>
  <headerFooter alignWithMargins="0">
    <oddHeader>&amp;L&amp;"TH SarabunPSK,ธรรมดา"&amp;16 26</oddHeader>
  </headerFooter>
  <ignoredErrors>
    <ignoredError sqref="D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2021-06-10T09:47:04Z</cp:lastPrinted>
  <dcterms:created xsi:type="dcterms:W3CDTF">2017-03-06T02:14:49Z</dcterms:created>
  <dcterms:modified xsi:type="dcterms:W3CDTF">2021-11-08T08:54:56Z</dcterms:modified>
</cp:coreProperties>
</file>