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3-65\4.upload_data\2565\O-src-01-2564\"/>
    </mc:Choice>
  </mc:AlternateContent>
  <xr:revisionPtr revIDLastSave="0" documentId="13_ncr:1_{EBD666AF-5194-425E-9463-7A74805A0BD2}" xr6:coauthVersionLast="47" xr6:coauthVersionMax="47" xr10:uidLastSave="{00000000-0000-0000-0000-000000000000}"/>
  <bookViews>
    <workbookView xWindow="-120" yWindow="-120" windowWidth="21840" windowHeight="13020" xr2:uid="{C12CCDEE-08B3-4180-8195-38FC6857DFDD}"/>
  </bookViews>
  <sheets>
    <sheet name="T-2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47" i="1" l="1"/>
  <c r="M46" i="1" s="1"/>
  <c r="L47" i="1"/>
  <c r="K47" i="1"/>
  <c r="L46" i="1"/>
  <c r="K46" i="1"/>
  <c r="M43" i="1"/>
  <c r="L43" i="1"/>
  <c r="L42" i="1" s="1"/>
  <c r="K43" i="1"/>
  <c r="K42" i="1" s="1"/>
  <c r="M42" i="1"/>
  <c r="M39" i="1"/>
  <c r="L39" i="1"/>
  <c r="K39" i="1"/>
  <c r="M38" i="1"/>
  <c r="L38" i="1"/>
  <c r="K38" i="1"/>
  <c r="M34" i="1"/>
  <c r="L34" i="1"/>
  <c r="L33" i="1" s="1"/>
  <c r="K34" i="1"/>
  <c r="K33" i="1" s="1"/>
  <c r="M33" i="1"/>
  <c r="M23" i="1"/>
  <c r="L23" i="1"/>
  <c r="K23" i="1"/>
  <c r="M22" i="1"/>
  <c r="L22" i="1"/>
  <c r="K22" i="1"/>
  <c r="M19" i="1"/>
  <c r="L19" i="1"/>
  <c r="L18" i="1" s="1"/>
  <c r="K19" i="1"/>
  <c r="K18" i="1" s="1"/>
  <c r="M18" i="1"/>
  <c r="M15" i="1"/>
  <c r="L15" i="1"/>
  <c r="K15" i="1"/>
  <c r="M14" i="1"/>
  <c r="L14" i="1"/>
  <c r="K14" i="1"/>
  <c r="M10" i="1"/>
  <c r="L10" i="1"/>
  <c r="L9" i="1" s="1"/>
  <c r="K10" i="1"/>
  <c r="K9" i="1" s="1"/>
  <c r="M9" i="1"/>
  <c r="M8" i="1"/>
  <c r="L8" i="1"/>
  <c r="K8" i="1"/>
  <c r="M7" i="1"/>
  <c r="M6" i="1" s="1"/>
  <c r="L7" i="1"/>
  <c r="L6" i="1" s="1"/>
  <c r="K7" i="1"/>
  <c r="K6" i="1" s="1"/>
</calcChain>
</file>

<file path=xl/sharedStrings.xml><?xml version="1.0" encoding="utf-8"?>
<sst xmlns="http://schemas.openxmlformats.org/spreadsheetml/2006/main" count="132" uniqueCount="62">
  <si>
    <t>ตาราง</t>
  </si>
  <si>
    <t>ประชากรจากการทะเบียน จำแนกตามเพศ เขตการปกครอง เป็นรายอำเภอ พ.ศ. 2562 - 2564</t>
  </si>
  <si>
    <t>Table</t>
  </si>
  <si>
    <t>Population from Registration Record by Sex, Administration Zone and District: 2019 - 2021</t>
  </si>
  <si>
    <t xml:space="preserve">              อำเภอและ              เขตการปกครอง</t>
  </si>
  <si>
    <t>2562 (2019)</t>
  </si>
  <si>
    <t>2563 (2020)</t>
  </si>
  <si>
    <t>2564 (2021)</t>
  </si>
  <si>
    <t>District and Administration Zone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</si>
  <si>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</si>
  <si>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</si>
  <si>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</si>
  <si>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</si>
  <si>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</si>
  <si>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</si>
  <si>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</si>
  <si>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ในเขตเทศบาล</t>
  </si>
  <si>
    <t>Municipal area</t>
  </si>
  <si>
    <t>นอกเขตเทศบาล</t>
  </si>
  <si>
    <t>Non-municipal area</t>
  </si>
  <si>
    <t>อำเภอเมืองกระบี่</t>
  </si>
  <si>
    <t xml:space="preserve"> Mueang Krabi district</t>
  </si>
  <si>
    <t xml:space="preserve">  เทศบาลเมืองกระบี่</t>
  </si>
  <si>
    <t xml:space="preserve">  Krabi town municipality</t>
  </si>
  <si>
    <t xml:space="preserve">  เทศบาลตำบลกระบี่น้อย</t>
  </si>
  <si>
    <t xml:space="preserve">  Krabinoi  subdistrict municipality</t>
  </si>
  <si>
    <t>อำเภอเขาพนม</t>
  </si>
  <si>
    <t xml:space="preserve"> Khao Phanom district</t>
  </si>
  <si>
    <t xml:space="preserve">  เทศบาลตำบลเขาพนม</t>
  </si>
  <si>
    <t xml:space="preserve">  Khao Phanom municipality</t>
  </si>
  <si>
    <t>อำเภอเกาะลันตา</t>
  </si>
  <si>
    <t xml:space="preserve"> Ko Lanta district</t>
  </si>
  <si>
    <t xml:space="preserve">  เทศบาลตำบลเกาะลันตาใหญ่</t>
  </si>
  <si>
    <t xml:space="preserve">   Ko Lanta Yai municipality</t>
  </si>
  <si>
    <t>อำเภอคลองท่อม</t>
  </si>
  <si>
    <t xml:space="preserve"> Khlong Thom  district</t>
  </si>
  <si>
    <t xml:space="preserve">  เทศบาลตำบลคลองท่อมใต้</t>
  </si>
  <si>
    <t xml:space="preserve">   Khlong Thom Tai municipality</t>
  </si>
  <si>
    <t xml:space="preserve">  เทศบาลตำบลคลองพน</t>
  </si>
  <si>
    <t xml:space="preserve">   Khlong Phon Yai municipality</t>
  </si>
  <si>
    <t>ประชากรจากการทะเบียน จำแนกตามเพศ เขตการปกครอง เป็นรายอำเภอ พ.ศ. 2562 - 2564 (ต่อ)</t>
  </si>
  <si>
    <t>Population from Registration Record by Sex, Administration Zone and District: 2019 - 2021 (Cont.)</t>
  </si>
  <si>
    <t>อำเภออ่าวลึก</t>
  </si>
  <si>
    <t xml:space="preserve"> Ao Luek  district</t>
  </si>
  <si>
    <t xml:space="preserve">  เทศบาลตำบลแหลมสัก</t>
  </si>
  <si>
    <t xml:space="preserve">  Laem Sak municipality</t>
  </si>
  <si>
    <t xml:space="preserve">  เทศบาลตำบลอ่าวลึกใต้</t>
  </si>
  <si>
    <t xml:space="preserve">  Ao Luek Tai  subdistrict municipality</t>
  </si>
  <si>
    <t>อำเภอปลายพระยา</t>
  </si>
  <si>
    <t>Plai Phraya  district</t>
  </si>
  <si>
    <t xml:space="preserve">  เทศบาลตำบลปลายพระยา</t>
  </si>
  <si>
    <t xml:space="preserve">  Plai Phraya municipality</t>
  </si>
  <si>
    <t>อำเภอลำทับ</t>
  </si>
  <si>
    <t xml:space="preserve"> Lam Thap   district</t>
  </si>
  <si>
    <t xml:space="preserve">  เทศบาลตำบลลำทับ</t>
  </si>
  <si>
    <t xml:space="preserve">  Lam Thap  municipality</t>
  </si>
  <si>
    <t>อำเภอเหนือคลอง</t>
  </si>
  <si>
    <t xml:space="preserve"> Nuea Khlong  district</t>
  </si>
  <si>
    <t xml:space="preserve">  เทศบาลตำบลเหนือคลอง</t>
  </si>
  <si>
    <t xml:space="preserve">  Nuea Khlong municipality</t>
  </si>
  <si>
    <t xml:space="preserve">      ที่มา:  กรมการปกครอง กระทรวงมหาดไทย</t>
  </si>
  <si>
    <t xml:space="preserve">    Source:  Department of Provinical Administration,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</si>
</sst>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0"/>
      <color rgb="FF000000"/>
      <name val="Tahoma"/>
      <family val="2"/>
      <scheme val="minor"/>
    </font>
    <font>
      <sz val="10"/>
      <color rgb="FF000000"/>
      <name val="Tahoma"/>
      <family val="2"/>
      <scheme val="minor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3" fontId="2" fillId="0" borderId="8" xfId="0" applyNumberFormat="1" applyFont="1" applyBorder="1"/>
    <xf numFmtId="3" fontId="2" fillId="0" borderId="10" xfId="0" applyNumberFormat="1" applyFont="1" applyBorder="1"/>
    <xf numFmtId="0" fontId="5" fillId="0" borderId="0" xfId="0" applyFont="1"/>
    <xf numFmtId="3" fontId="5" fillId="0" borderId="0" xfId="0" applyNumberFormat="1" applyFont="1"/>
    <xf numFmtId="3" fontId="2" fillId="0" borderId="9" xfId="0" applyNumberFormat="1" applyFont="1" applyBorder="1"/>
    <xf numFmtId="187" fontId="5" fillId="0" borderId="0" xfId="0" applyNumberFormat="1" applyFont="1"/>
    <xf numFmtId="0" fontId="3" fillId="0" borderId="0" xfId="0" applyFont="1"/>
    <xf numFmtId="3" fontId="3" fillId="0" borderId="8" xfId="0" applyNumberFormat="1" applyFont="1" applyBorder="1"/>
    <xf numFmtId="3" fontId="3" fillId="0" borderId="9" xfId="0" applyNumberFormat="1" applyFont="1" applyBorder="1"/>
    <xf numFmtId="3" fontId="3" fillId="0" borderId="7" xfId="0" applyNumberFormat="1" applyFont="1" applyBorder="1"/>
    <xf numFmtId="0" fontId="3" fillId="0" borderId="7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9" xfId="0" applyFont="1" applyBorder="1"/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3" fontId="7" fillId="0" borderId="0" xfId="0" applyNumberFormat="1" applyFont="1" applyAlignment="1">
      <alignment wrapText="1"/>
    </xf>
    <xf numFmtId="0" fontId="3" fillId="0" borderId="11" xfId="0" applyFont="1" applyBorder="1"/>
    <xf numFmtId="3" fontId="3" fillId="0" borderId="14" xfId="0" applyNumberFormat="1" applyFont="1" applyBorder="1"/>
    <xf numFmtId="3" fontId="3" fillId="0" borderId="12" xfId="0" applyNumberFormat="1" applyFont="1" applyBorder="1"/>
    <xf numFmtId="3" fontId="3" fillId="0" borderId="13" xfId="0" applyNumberFormat="1" applyFont="1" applyBorder="1"/>
    <xf numFmtId="0" fontId="3" fillId="0" borderId="13" xfId="0" applyFont="1" applyBorder="1"/>
    <xf numFmtId="0" fontId="8" fillId="0" borderId="0" xfId="0" applyFont="1"/>
    <xf numFmtId="0" fontId="6" fillId="0" borderId="0" xfId="0" applyFont="1" applyAlignment="1">
      <alignment wrapText="1"/>
    </xf>
    <xf numFmtId="3" fontId="6" fillId="0" borderId="0" xfId="0" applyNumberFormat="1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1247775</xdr:colOff>
      <xdr:row>0</xdr:row>
      <xdr:rowOff>0</xdr:rowOff>
    </xdr:from>
    <xdr:to>
      <xdr:col>14</xdr:col>
      <xdr:colOff>1646609</xdr:colOff>
      <xdr:row>1</xdr:row>
      <xdr:rowOff>152400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28FD3488-16D6-4F01-BD41-40654CFA5C41}"/>
            </a:ext>
          </a:extLst>
        </xdr:cNvPr>
        <xdr:cNvGrpSpPr/>
      </xdr:nvGrpSpPr>
      <xdr:grpSpPr>
        <a:xfrm>
          <a:off x="9068858" y="0"/>
          <a:ext cx="398834" cy="427567"/>
          <a:chOff x="9515475" y="6000750"/>
          <a:chExt cx="398834" cy="390525"/>
        </a:xfrm>
      </xdr:grpSpPr>
      <xdr:sp macro="" textlink="">
        <xdr:nvSpPr>
          <xdr:cNvPr id="3" name="Circle: Hollow 7">
            <a:extLst>
              <a:ext uri="{FF2B5EF4-FFF2-40B4-BE49-F238E27FC236}">
                <a16:creationId xmlns:a16="http://schemas.microsoft.com/office/drawing/2014/main" id="{CE0281AC-F175-4CA4-B87D-7FCC34764009}"/>
              </a:ext>
            </a:extLst>
          </xdr:cNvPr>
          <xdr:cNvSpPr/>
        </xdr:nvSpPr>
        <xdr:spPr bwMode="auto">
          <a:xfrm>
            <a:off x="9515475" y="6000750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8">
            <a:extLst>
              <a:ext uri="{FF2B5EF4-FFF2-40B4-BE49-F238E27FC236}">
                <a16:creationId xmlns:a16="http://schemas.microsoft.com/office/drawing/2014/main" id="{C79155BB-31A8-4D10-A5D0-0A197D115A4A}"/>
              </a:ext>
            </a:extLst>
          </xdr:cNvPr>
          <xdr:cNvSpPr txBox="1"/>
        </xdr:nvSpPr>
        <xdr:spPr>
          <a:xfrm rot="5400000">
            <a:off x="9565481" y="5998380"/>
            <a:ext cx="276225" cy="3762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 6</a:t>
            </a:r>
          </a:p>
        </xdr:txBody>
      </xdr:sp>
    </xdr:grpSp>
    <xdr:clientData/>
  </xdr:twoCellAnchor>
  <xdr:twoCellAnchor>
    <xdr:from>
      <xdr:col>14</xdr:col>
      <xdr:colOff>1295400</xdr:colOff>
      <xdr:row>49</xdr:row>
      <xdr:rowOff>28575</xdr:rowOff>
    </xdr:from>
    <xdr:to>
      <xdr:col>14</xdr:col>
      <xdr:colOff>1694234</xdr:colOff>
      <xdr:row>50</xdr:row>
      <xdr:rowOff>180975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3C4FEC54-3C7F-4A09-A45A-B4C110291040}"/>
            </a:ext>
          </a:extLst>
        </xdr:cNvPr>
        <xdr:cNvGrpSpPr/>
      </xdr:nvGrpSpPr>
      <xdr:grpSpPr>
        <a:xfrm>
          <a:off x="9116483" y="12368742"/>
          <a:ext cx="398834" cy="427566"/>
          <a:chOff x="9515475" y="6000750"/>
          <a:chExt cx="398834" cy="390525"/>
        </a:xfrm>
      </xdr:grpSpPr>
      <xdr:sp macro="" textlink="">
        <xdr:nvSpPr>
          <xdr:cNvPr id="6" name="Circle: Hollow 5">
            <a:extLst>
              <a:ext uri="{FF2B5EF4-FFF2-40B4-BE49-F238E27FC236}">
                <a16:creationId xmlns:a16="http://schemas.microsoft.com/office/drawing/2014/main" id="{7F7CAF4E-12C2-454A-B372-85D0DC2F9DD7}"/>
              </a:ext>
            </a:extLst>
          </xdr:cNvPr>
          <xdr:cNvSpPr/>
        </xdr:nvSpPr>
        <xdr:spPr bwMode="auto">
          <a:xfrm>
            <a:off x="9515475" y="6000750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0CFDA3AD-D71C-4E57-8222-ED7654C42C1F}"/>
              </a:ext>
            </a:extLst>
          </xdr:cNvPr>
          <xdr:cNvSpPr txBox="1"/>
        </xdr:nvSpPr>
        <xdr:spPr>
          <a:xfrm rot="5400000">
            <a:off x="9565481" y="5998380"/>
            <a:ext cx="276225" cy="3762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 7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596AE-BFFC-4FEE-913E-B6E0A5710B82}">
  <sheetPr>
    <tabColor rgb="FF00B050"/>
  </sheetPr>
  <dimension ref="A1:AA53"/>
  <sheetViews>
    <sheetView showGridLines="0" tabSelected="1" zoomScale="90" zoomScaleNormal="90" workbookViewId="0">
      <selection activeCell="A30" sqref="A30:D32"/>
    </sheetView>
  </sheetViews>
  <sheetFormatPr defaultRowHeight="21.75" x14ac:dyDescent="0.5"/>
  <cols>
    <col min="1" max="1" width="1.5703125" style="49" customWidth="1"/>
    <col min="2" max="2" width="5.5703125" style="49" customWidth="1"/>
    <col min="3" max="3" width="4.5703125" style="49" customWidth="1"/>
    <col min="4" max="4" width="12.42578125" style="49" customWidth="1"/>
    <col min="5" max="12" width="10.140625" style="49" customWidth="1"/>
    <col min="13" max="13" width="9.140625" style="49" customWidth="1"/>
    <col min="14" max="14" width="2.7109375" style="49" customWidth="1"/>
    <col min="15" max="15" width="27.7109375" style="49" customWidth="1"/>
    <col min="16" max="16" width="1.85546875" style="49" customWidth="1"/>
    <col min="17" max="17" width="5.7109375" style="49" customWidth="1"/>
    <col min="18" max="18" width="2.140625" style="49" customWidth="1"/>
    <col min="19" max="19" width="27.42578125" style="49" customWidth="1"/>
    <col min="20" max="20" width="9.140625" style="49"/>
    <col min="21" max="21" width="10.7109375" style="49" customWidth="1"/>
    <col min="22" max="16384" width="9.140625" style="49"/>
  </cols>
  <sheetData>
    <row r="1" spans="1:27" s="1" customFormat="1" x14ac:dyDescent="0.5">
      <c r="B1" s="1" t="s">
        <v>0</v>
      </c>
      <c r="C1" s="2">
        <v>2</v>
      </c>
      <c r="D1" s="1" t="s">
        <v>1</v>
      </c>
    </row>
    <row r="2" spans="1:27" s="3" customFormat="1" x14ac:dyDescent="0.5">
      <c r="B2" s="1" t="s">
        <v>2</v>
      </c>
      <c r="C2" s="2">
        <v>2</v>
      </c>
      <c r="D2" s="1" t="s">
        <v>3</v>
      </c>
    </row>
    <row r="3" spans="1:27" s="10" customFormat="1" ht="23.25" customHeight="1" x14ac:dyDescent="0.45">
      <c r="A3" s="4" t="s">
        <v>4</v>
      </c>
      <c r="B3" s="4"/>
      <c r="C3" s="4"/>
      <c r="D3" s="5"/>
      <c r="E3" s="6" t="s">
        <v>5</v>
      </c>
      <c r="F3" s="7"/>
      <c r="G3" s="8"/>
      <c r="H3" s="6" t="s">
        <v>6</v>
      </c>
      <c r="I3" s="7"/>
      <c r="J3" s="8"/>
      <c r="K3" s="6" t="s">
        <v>7</v>
      </c>
      <c r="L3" s="7"/>
      <c r="M3" s="8"/>
      <c r="N3" s="9" t="s">
        <v>8</v>
      </c>
      <c r="O3" s="4"/>
    </row>
    <row r="4" spans="1:27" s="10" customFormat="1" ht="18" customHeight="1" x14ac:dyDescent="0.45">
      <c r="A4" s="11"/>
      <c r="B4" s="11"/>
      <c r="C4" s="11"/>
      <c r="D4" s="12"/>
      <c r="E4" s="13" t="s">
        <v>9</v>
      </c>
      <c r="F4" s="14" t="s">
        <v>10</v>
      </c>
      <c r="G4" s="15" t="s">
        <v>11</v>
      </c>
      <c r="H4" s="16" t="s">
        <v>9</v>
      </c>
      <c r="I4" s="14" t="s">
        <v>10</v>
      </c>
      <c r="J4" s="16" t="s">
        <v>11</v>
      </c>
      <c r="K4" s="17" t="s">
        <v>9</v>
      </c>
      <c r="L4" s="14" t="s">
        <v>10</v>
      </c>
      <c r="M4" s="16" t="s">
        <v>11</v>
      </c>
      <c r="N4" s="18"/>
      <c r="O4" s="11"/>
    </row>
    <row r="5" spans="1:27" s="10" customFormat="1" ht="16.5" customHeight="1" x14ac:dyDescent="0.45">
      <c r="A5" s="19"/>
      <c r="B5" s="19"/>
      <c r="C5" s="19"/>
      <c r="D5" s="20"/>
      <c r="E5" s="21" t="s">
        <v>12</v>
      </c>
      <c r="F5" s="22" t="s">
        <v>13</v>
      </c>
      <c r="G5" s="23" t="s">
        <v>14</v>
      </c>
      <c r="H5" s="24" t="s">
        <v>12</v>
      </c>
      <c r="I5" s="22" t="s">
        <v>13</v>
      </c>
      <c r="J5" s="24" t="s">
        <v>14</v>
      </c>
      <c r="K5" s="22" t="s">
        <v>12</v>
      </c>
      <c r="L5" s="22" t="s">
        <v>13</v>
      </c>
      <c r="M5" s="24" t="s">
        <v>14</v>
      </c>
      <c r="N5" s="25"/>
      <c r="O5" s="19"/>
    </row>
    <row r="6" spans="1:27" s="29" customFormat="1" ht="20.100000000000001" customHeight="1" x14ac:dyDescent="0.45">
      <c r="A6" s="26" t="s">
        <v>15</v>
      </c>
      <c r="B6" s="26"/>
      <c r="C6" s="26"/>
      <c r="D6" s="26"/>
      <c r="E6" s="27">
        <v>476739</v>
      </c>
      <c r="F6" s="27">
        <v>236790</v>
      </c>
      <c r="G6" s="27">
        <v>239949</v>
      </c>
      <c r="H6" s="27">
        <v>477770</v>
      </c>
      <c r="I6" s="27">
        <v>237242</v>
      </c>
      <c r="J6" s="27">
        <v>240528</v>
      </c>
      <c r="K6" s="27">
        <f>SUM(K7:K8)</f>
        <v>479351</v>
      </c>
      <c r="L6" s="27">
        <f t="shared" ref="L6:M6" si="0">SUM(L7:L8)</f>
        <v>238092</v>
      </c>
      <c r="M6" s="28">
        <f t="shared" si="0"/>
        <v>241259</v>
      </c>
      <c r="N6" s="26" t="s">
        <v>12</v>
      </c>
      <c r="O6" s="26"/>
      <c r="R6" s="30"/>
      <c r="X6" s="30"/>
      <c r="Y6" s="30"/>
      <c r="Z6" s="30"/>
      <c r="AA6" s="30"/>
    </row>
    <row r="7" spans="1:27" s="29" customFormat="1" ht="20.100000000000001" customHeight="1" x14ac:dyDescent="0.45">
      <c r="A7" s="3"/>
      <c r="B7" s="3" t="s">
        <v>16</v>
      </c>
      <c r="C7" s="3"/>
      <c r="D7" s="3"/>
      <c r="E7" s="27">
        <v>88742</v>
      </c>
      <c r="F7" s="27">
        <v>42584</v>
      </c>
      <c r="G7" s="27">
        <v>46158</v>
      </c>
      <c r="H7" s="27">
        <v>88542</v>
      </c>
      <c r="I7" s="27">
        <v>42484</v>
      </c>
      <c r="J7" s="27">
        <v>46058</v>
      </c>
      <c r="K7" s="27">
        <f>SUM(K10,K15,K19,K23,K34,K39,K43,K47)</f>
        <v>88110</v>
      </c>
      <c r="L7" s="27">
        <f t="shared" ref="L7:M7" si="1">SUM(L10,L15,L19,L23,L34,L39,L43,L47)</f>
        <v>42268</v>
      </c>
      <c r="M7" s="31">
        <f t="shared" si="1"/>
        <v>45842</v>
      </c>
      <c r="N7" s="3"/>
      <c r="O7" s="3" t="s">
        <v>17</v>
      </c>
      <c r="Q7" s="32"/>
      <c r="R7" s="32"/>
    </row>
    <row r="8" spans="1:27" s="29" customFormat="1" ht="20.100000000000001" customHeight="1" x14ac:dyDescent="0.45">
      <c r="A8" s="3"/>
      <c r="B8" s="3" t="s">
        <v>18</v>
      </c>
      <c r="C8" s="3"/>
      <c r="D8" s="3"/>
      <c r="E8" s="27">
        <v>387997</v>
      </c>
      <c r="F8" s="27">
        <v>194206</v>
      </c>
      <c r="G8" s="27">
        <v>193791</v>
      </c>
      <c r="H8" s="27">
        <v>389228</v>
      </c>
      <c r="I8" s="27">
        <v>194758</v>
      </c>
      <c r="J8" s="27">
        <v>194470</v>
      </c>
      <c r="K8" s="27">
        <f>SUM(K13,K17,K21,K26,K37,K41,K45,K49)</f>
        <v>391241</v>
      </c>
      <c r="L8" s="27">
        <f t="shared" ref="L8:M8" si="2">SUM(L13,L17,L21,L26,L37,L41,L45,L49)</f>
        <v>195824</v>
      </c>
      <c r="M8" s="31">
        <f t="shared" si="2"/>
        <v>195417</v>
      </c>
      <c r="N8" s="3"/>
      <c r="O8" s="3" t="s">
        <v>19</v>
      </c>
      <c r="Q8" s="32"/>
    </row>
    <row r="9" spans="1:27" s="29" customFormat="1" ht="20.100000000000001" customHeight="1" x14ac:dyDescent="0.45">
      <c r="A9" s="3" t="s">
        <v>20</v>
      </c>
      <c r="B9" s="3"/>
      <c r="C9" s="3"/>
      <c r="D9" s="3"/>
      <c r="E9" s="27">
        <v>123729</v>
      </c>
      <c r="F9" s="27">
        <v>60120</v>
      </c>
      <c r="G9" s="27">
        <v>63609</v>
      </c>
      <c r="H9" s="27">
        <v>124449</v>
      </c>
      <c r="I9" s="27">
        <v>60504</v>
      </c>
      <c r="J9" s="27">
        <v>63945</v>
      </c>
      <c r="K9" s="27">
        <f>SUM(K10,K13)</f>
        <v>124811</v>
      </c>
      <c r="L9" s="27">
        <f t="shared" ref="L9:M9" si="3">SUM(L10,L13)</f>
        <v>60776</v>
      </c>
      <c r="M9" s="31">
        <f t="shared" si="3"/>
        <v>64035</v>
      </c>
      <c r="N9" s="3" t="s">
        <v>21</v>
      </c>
      <c r="O9" s="3"/>
    </row>
    <row r="10" spans="1:27" s="10" customFormat="1" ht="20.100000000000001" customHeight="1" x14ac:dyDescent="0.45">
      <c r="A10" s="33"/>
      <c r="B10" s="33" t="s">
        <v>16</v>
      </c>
      <c r="C10" s="33"/>
      <c r="D10" s="33"/>
      <c r="E10" s="34">
        <v>50627</v>
      </c>
      <c r="F10" s="34">
        <v>23984</v>
      </c>
      <c r="G10" s="34">
        <v>26643</v>
      </c>
      <c r="H10" s="34">
        <v>50775</v>
      </c>
      <c r="I10" s="34">
        <v>24095</v>
      </c>
      <c r="J10" s="34">
        <v>26680</v>
      </c>
      <c r="K10" s="34">
        <f>SUM(K11:K12)</f>
        <v>50580</v>
      </c>
      <c r="L10" s="34">
        <f t="shared" ref="L10:M10" si="4">SUM(L11:L12)</f>
        <v>23979</v>
      </c>
      <c r="M10" s="35">
        <f t="shared" si="4"/>
        <v>26601</v>
      </c>
      <c r="N10" s="33"/>
      <c r="O10" s="33" t="s">
        <v>17</v>
      </c>
    </row>
    <row r="11" spans="1:27" s="10" customFormat="1" ht="20.100000000000001" customHeight="1" x14ac:dyDescent="0.45">
      <c r="A11" s="33"/>
      <c r="B11" s="33" t="s">
        <v>22</v>
      </c>
      <c r="C11" s="33"/>
      <c r="D11" s="33"/>
      <c r="E11" s="34">
        <v>32644</v>
      </c>
      <c r="F11" s="35">
        <v>15117</v>
      </c>
      <c r="G11" s="36">
        <v>17527</v>
      </c>
      <c r="H11" s="34">
        <v>32536</v>
      </c>
      <c r="I11" s="35">
        <v>15107</v>
      </c>
      <c r="J11" s="36">
        <v>17429</v>
      </c>
      <c r="K11" s="34">
        <v>32189</v>
      </c>
      <c r="L11" s="35">
        <v>14918</v>
      </c>
      <c r="M11" s="36">
        <v>17271</v>
      </c>
      <c r="N11" s="33"/>
      <c r="O11" s="33" t="s">
        <v>23</v>
      </c>
    </row>
    <row r="12" spans="1:27" s="10" customFormat="1" ht="20.100000000000001" customHeight="1" x14ac:dyDescent="0.45">
      <c r="A12" s="33"/>
      <c r="B12" s="33" t="s">
        <v>24</v>
      </c>
      <c r="C12" s="33"/>
      <c r="D12" s="33"/>
      <c r="E12" s="34">
        <v>17983</v>
      </c>
      <c r="F12" s="35">
        <v>8867</v>
      </c>
      <c r="G12" s="36">
        <v>9116</v>
      </c>
      <c r="H12" s="34">
        <v>18239</v>
      </c>
      <c r="I12" s="35">
        <v>8988</v>
      </c>
      <c r="J12" s="36">
        <v>9251</v>
      </c>
      <c r="K12" s="34">
        <v>18391</v>
      </c>
      <c r="L12" s="35">
        <v>9061</v>
      </c>
      <c r="M12" s="36">
        <v>9330</v>
      </c>
      <c r="N12" s="33"/>
      <c r="O12" s="33" t="s">
        <v>25</v>
      </c>
    </row>
    <row r="13" spans="1:27" s="10" customFormat="1" ht="20.100000000000001" customHeight="1" x14ac:dyDescent="0.45">
      <c r="A13" s="33"/>
      <c r="B13" s="33" t="s">
        <v>18</v>
      </c>
      <c r="C13" s="33"/>
      <c r="D13" s="37"/>
      <c r="E13" s="34">
        <v>73102</v>
      </c>
      <c r="F13" s="35">
        <v>36136</v>
      </c>
      <c r="G13" s="36">
        <v>36966</v>
      </c>
      <c r="H13" s="34">
        <v>73674</v>
      </c>
      <c r="I13" s="35">
        <v>36409</v>
      </c>
      <c r="J13" s="36">
        <v>37265</v>
      </c>
      <c r="K13" s="34">
        <v>74231</v>
      </c>
      <c r="L13" s="35">
        <v>36797</v>
      </c>
      <c r="M13" s="35">
        <v>37434</v>
      </c>
      <c r="N13" s="33"/>
      <c r="O13" s="33" t="s">
        <v>19</v>
      </c>
    </row>
    <row r="14" spans="1:27" s="29" customFormat="1" ht="20.100000000000001" customHeight="1" x14ac:dyDescent="0.45">
      <c r="A14" s="38" t="s">
        <v>26</v>
      </c>
      <c r="B14" s="39"/>
      <c r="C14" s="39"/>
      <c r="D14" s="39"/>
      <c r="E14" s="27">
        <v>55818</v>
      </c>
      <c r="F14" s="27">
        <v>27894</v>
      </c>
      <c r="G14" s="27">
        <v>27924</v>
      </c>
      <c r="H14" s="27">
        <v>55864</v>
      </c>
      <c r="I14" s="27">
        <v>27917</v>
      </c>
      <c r="J14" s="27">
        <v>27947</v>
      </c>
      <c r="K14" s="27">
        <f>SUM(K15,K17)</f>
        <v>55926</v>
      </c>
      <c r="L14" s="27">
        <f t="shared" ref="L14:M14" si="5">SUM(L15,L17)</f>
        <v>27931</v>
      </c>
      <c r="M14" s="31">
        <f t="shared" si="5"/>
        <v>27995</v>
      </c>
      <c r="N14" s="3" t="s">
        <v>27</v>
      </c>
      <c r="R14" s="30"/>
    </row>
    <row r="15" spans="1:27" s="10" customFormat="1" ht="20.100000000000001" customHeight="1" x14ac:dyDescent="0.45">
      <c r="A15" s="33"/>
      <c r="B15" s="33" t="s">
        <v>16</v>
      </c>
      <c r="C15" s="33"/>
      <c r="D15" s="33"/>
      <c r="E15" s="34">
        <v>5806</v>
      </c>
      <c r="F15" s="34">
        <v>2811</v>
      </c>
      <c r="G15" s="34">
        <v>2995</v>
      </c>
      <c r="H15" s="34">
        <v>5752</v>
      </c>
      <c r="I15" s="34">
        <v>2764</v>
      </c>
      <c r="J15" s="34">
        <v>2988</v>
      </c>
      <c r="K15" s="34">
        <f>SUM(K16)</f>
        <v>5637</v>
      </c>
      <c r="L15" s="34">
        <f t="shared" ref="L15:M15" si="6">SUM(L16)</f>
        <v>2714</v>
      </c>
      <c r="M15" s="35">
        <f t="shared" si="6"/>
        <v>2923</v>
      </c>
      <c r="N15" s="33"/>
      <c r="O15" s="33" t="s">
        <v>17</v>
      </c>
    </row>
    <row r="16" spans="1:27" s="10" customFormat="1" ht="20.100000000000001" customHeight="1" x14ac:dyDescent="0.45">
      <c r="A16" s="33"/>
      <c r="B16" s="33" t="s">
        <v>28</v>
      </c>
      <c r="C16" s="33"/>
      <c r="D16" s="33"/>
      <c r="E16" s="34">
        <v>5806</v>
      </c>
      <c r="F16" s="35">
        <v>2811</v>
      </c>
      <c r="G16" s="36">
        <v>2995</v>
      </c>
      <c r="H16" s="34">
        <v>5752</v>
      </c>
      <c r="I16" s="35">
        <v>2764</v>
      </c>
      <c r="J16" s="36">
        <v>2988</v>
      </c>
      <c r="K16" s="34">
        <v>5637</v>
      </c>
      <c r="L16" s="35">
        <v>2714</v>
      </c>
      <c r="M16" s="35">
        <v>2923</v>
      </c>
      <c r="N16" s="33"/>
      <c r="O16" s="33" t="s">
        <v>29</v>
      </c>
    </row>
    <row r="17" spans="1:15" s="10" customFormat="1" ht="20.100000000000001" customHeight="1" x14ac:dyDescent="0.45">
      <c r="A17" s="33"/>
      <c r="B17" s="33" t="s">
        <v>18</v>
      </c>
      <c r="C17" s="33"/>
      <c r="D17" s="33"/>
      <c r="E17" s="34">
        <v>50012</v>
      </c>
      <c r="F17" s="35">
        <v>25083</v>
      </c>
      <c r="G17" s="36">
        <v>24929</v>
      </c>
      <c r="H17" s="34">
        <v>50112</v>
      </c>
      <c r="I17" s="35">
        <v>25153</v>
      </c>
      <c r="J17" s="36">
        <v>24959</v>
      </c>
      <c r="K17" s="34">
        <v>50289</v>
      </c>
      <c r="L17" s="35">
        <v>25217</v>
      </c>
      <c r="M17" s="35">
        <v>25072</v>
      </c>
      <c r="N17" s="33"/>
      <c r="O17" s="33" t="s">
        <v>19</v>
      </c>
    </row>
    <row r="18" spans="1:15" s="29" customFormat="1" ht="20.100000000000001" customHeight="1" x14ac:dyDescent="0.45">
      <c r="A18" s="38" t="s">
        <v>30</v>
      </c>
      <c r="B18" s="3"/>
      <c r="C18" s="3"/>
      <c r="D18" s="3"/>
      <c r="E18" s="27">
        <v>34320</v>
      </c>
      <c r="F18" s="27">
        <v>17354</v>
      </c>
      <c r="G18" s="27">
        <v>16966</v>
      </c>
      <c r="H18" s="27">
        <v>34606</v>
      </c>
      <c r="I18" s="27">
        <v>17501</v>
      </c>
      <c r="J18" s="27">
        <v>17105</v>
      </c>
      <c r="K18" s="27">
        <f>SUM(K19,K21)</f>
        <v>36092</v>
      </c>
      <c r="L18" s="27">
        <f t="shared" ref="L18:M18" si="7">SUM(L19,L21)</f>
        <v>18249</v>
      </c>
      <c r="M18" s="31">
        <f t="shared" si="7"/>
        <v>17843</v>
      </c>
      <c r="N18" s="3" t="s">
        <v>31</v>
      </c>
    </row>
    <row r="19" spans="1:15" s="10" customFormat="1" ht="20.100000000000001" customHeight="1" x14ac:dyDescent="0.45">
      <c r="A19" s="33"/>
      <c r="B19" s="33" t="s">
        <v>16</v>
      </c>
      <c r="C19" s="33"/>
      <c r="D19" s="37"/>
      <c r="E19" s="34">
        <v>1186</v>
      </c>
      <c r="F19" s="34">
        <v>573</v>
      </c>
      <c r="G19" s="34">
        <v>613</v>
      </c>
      <c r="H19" s="34">
        <v>1172</v>
      </c>
      <c r="I19" s="34">
        <v>570</v>
      </c>
      <c r="J19" s="34">
        <v>602</v>
      </c>
      <c r="K19" s="34">
        <f>SUM(K20)</f>
        <v>1151</v>
      </c>
      <c r="L19" s="34">
        <f t="shared" ref="L19:M19" si="8">SUM(L20)</f>
        <v>565</v>
      </c>
      <c r="M19" s="35">
        <f t="shared" si="8"/>
        <v>586</v>
      </c>
      <c r="N19" s="33"/>
      <c r="O19" s="33" t="s">
        <v>17</v>
      </c>
    </row>
    <row r="20" spans="1:15" s="10" customFormat="1" ht="20.100000000000001" customHeight="1" x14ac:dyDescent="0.45">
      <c r="A20" s="16"/>
      <c r="B20" s="33" t="s">
        <v>32</v>
      </c>
      <c r="C20" s="16"/>
      <c r="D20" s="16"/>
      <c r="E20" s="34">
        <v>1186</v>
      </c>
      <c r="F20" s="40">
        <v>573</v>
      </c>
      <c r="G20" s="37">
        <v>613</v>
      </c>
      <c r="H20" s="34">
        <v>1172</v>
      </c>
      <c r="I20" s="40">
        <v>570</v>
      </c>
      <c r="J20" s="37">
        <v>602</v>
      </c>
      <c r="K20" s="34">
        <v>1151</v>
      </c>
      <c r="L20" s="40">
        <v>565</v>
      </c>
      <c r="M20" s="40">
        <v>586</v>
      </c>
      <c r="N20" s="33"/>
      <c r="O20" s="33" t="s">
        <v>33</v>
      </c>
    </row>
    <row r="21" spans="1:15" s="10" customFormat="1" ht="20.100000000000001" customHeight="1" x14ac:dyDescent="0.45">
      <c r="A21" s="33"/>
      <c r="B21" s="33" t="s">
        <v>18</v>
      </c>
      <c r="C21" s="33"/>
      <c r="D21" s="33"/>
      <c r="E21" s="35">
        <v>34320</v>
      </c>
      <c r="F21" s="35">
        <v>17354</v>
      </c>
      <c r="G21" s="36">
        <v>16966</v>
      </c>
      <c r="H21" s="34">
        <v>34606</v>
      </c>
      <c r="I21" s="35">
        <v>17501</v>
      </c>
      <c r="J21" s="36">
        <v>17105</v>
      </c>
      <c r="K21" s="34">
        <v>34941</v>
      </c>
      <c r="L21" s="35">
        <v>17684</v>
      </c>
      <c r="M21" s="35">
        <v>17257</v>
      </c>
      <c r="N21" s="33"/>
      <c r="O21" s="33" t="s">
        <v>19</v>
      </c>
    </row>
    <row r="22" spans="1:15" s="29" customFormat="1" ht="20.25" customHeight="1" x14ac:dyDescent="0.45">
      <c r="A22" s="3" t="s">
        <v>34</v>
      </c>
      <c r="B22" s="3"/>
      <c r="C22" s="3"/>
      <c r="D22" s="3"/>
      <c r="E22" s="27">
        <v>77950</v>
      </c>
      <c r="F22" s="27">
        <v>39372</v>
      </c>
      <c r="G22" s="27">
        <v>38578</v>
      </c>
      <c r="H22" s="27">
        <v>77906</v>
      </c>
      <c r="I22" s="27">
        <v>39358</v>
      </c>
      <c r="J22" s="27">
        <v>38548</v>
      </c>
      <c r="K22" s="27">
        <f>SUM(K23,K26)</f>
        <v>78060</v>
      </c>
      <c r="L22" s="27">
        <f t="shared" ref="L22:M22" si="9">SUM(L23,L26)</f>
        <v>39398</v>
      </c>
      <c r="M22" s="31">
        <f t="shared" si="9"/>
        <v>38662</v>
      </c>
      <c r="N22" s="3" t="s">
        <v>35</v>
      </c>
    </row>
    <row r="23" spans="1:15" s="10" customFormat="1" ht="20.25" customHeight="1" x14ac:dyDescent="0.45">
      <c r="A23" s="33"/>
      <c r="B23" s="33" t="s">
        <v>16</v>
      </c>
      <c r="C23" s="33"/>
      <c r="D23" s="33"/>
      <c r="E23" s="34">
        <v>6493</v>
      </c>
      <c r="F23" s="34">
        <v>3140</v>
      </c>
      <c r="G23" s="34">
        <v>3353</v>
      </c>
      <c r="H23" s="34">
        <v>6407</v>
      </c>
      <c r="I23" s="34">
        <v>3088</v>
      </c>
      <c r="J23" s="34">
        <v>3319</v>
      </c>
      <c r="K23" s="34">
        <f>SUM(K24:K25)</f>
        <v>6319</v>
      </c>
      <c r="L23" s="34">
        <f t="shared" ref="L23:M23" si="10">SUM(L24:L25)</f>
        <v>3043</v>
      </c>
      <c r="M23" s="35">
        <f t="shared" si="10"/>
        <v>3276</v>
      </c>
      <c r="N23" s="33"/>
      <c r="O23" s="33" t="s">
        <v>17</v>
      </c>
    </row>
    <row r="24" spans="1:15" s="10" customFormat="1" ht="20.25" customHeight="1" x14ac:dyDescent="0.45">
      <c r="A24" s="33"/>
      <c r="B24" s="33" t="s">
        <v>36</v>
      </c>
      <c r="C24" s="33"/>
      <c r="D24" s="33"/>
      <c r="E24" s="34">
        <v>3607</v>
      </c>
      <c r="F24" s="35">
        <v>1741</v>
      </c>
      <c r="G24" s="36">
        <v>1866</v>
      </c>
      <c r="H24" s="34">
        <v>3518</v>
      </c>
      <c r="I24" s="35">
        <v>1690</v>
      </c>
      <c r="J24" s="36">
        <v>1828</v>
      </c>
      <c r="K24" s="34">
        <v>3452</v>
      </c>
      <c r="L24" s="35">
        <v>1648</v>
      </c>
      <c r="M24" s="36">
        <v>1804</v>
      </c>
      <c r="N24" s="33"/>
      <c r="O24" s="33" t="s">
        <v>37</v>
      </c>
    </row>
    <row r="25" spans="1:15" s="10" customFormat="1" ht="20.25" customHeight="1" x14ac:dyDescent="0.45">
      <c r="A25" s="33"/>
      <c r="B25" s="33" t="s">
        <v>38</v>
      </c>
      <c r="C25" s="33"/>
      <c r="D25" s="33"/>
      <c r="E25" s="34">
        <v>2886</v>
      </c>
      <c r="F25" s="35">
        <v>1399</v>
      </c>
      <c r="G25" s="36">
        <v>1487</v>
      </c>
      <c r="H25" s="34">
        <v>2889</v>
      </c>
      <c r="I25" s="35">
        <v>1398</v>
      </c>
      <c r="J25" s="36">
        <v>1491</v>
      </c>
      <c r="K25" s="34">
        <v>2867</v>
      </c>
      <c r="L25" s="35">
        <v>1395</v>
      </c>
      <c r="M25" s="36">
        <v>1472</v>
      </c>
      <c r="N25" s="33"/>
      <c r="O25" s="33" t="s">
        <v>39</v>
      </c>
    </row>
    <row r="26" spans="1:15" s="10" customFormat="1" ht="20.25" customHeight="1" x14ac:dyDescent="0.45">
      <c r="A26" s="33"/>
      <c r="B26" s="33" t="s">
        <v>18</v>
      </c>
      <c r="C26" s="33"/>
      <c r="D26" s="37"/>
      <c r="E26" s="34">
        <v>71457</v>
      </c>
      <c r="F26" s="35">
        <v>36232</v>
      </c>
      <c r="G26" s="36">
        <v>35225</v>
      </c>
      <c r="H26" s="34">
        <v>71499</v>
      </c>
      <c r="I26" s="35">
        <v>36270</v>
      </c>
      <c r="J26" s="36">
        <v>35229</v>
      </c>
      <c r="K26" s="34">
        <v>71741</v>
      </c>
      <c r="L26" s="35">
        <v>36355</v>
      </c>
      <c r="M26" s="36">
        <v>35386</v>
      </c>
      <c r="N26" s="33"/>
      <c r="O26" s="33" t="s">
        <v>19</v>
      </c>
    </row>
    <row r="28" spans="1:15" s="1" customFormat="1" x14ac:dyDescent="0.5">
      <c r="B28" s="1" t="s">
        <v>0</v>
      </c>
      <c r="C28" s="2">
        <v>2</v>
      </c>
      <c r="D28" s="1" t="s">
        <v>40</v>
      </c>
    </row>
    <row r="29" spans="1:15" s="3" customFormat="1" x14ac:dyDescent="0.5">
      <c r="B29" s="1" t="s">
        <v>2</v>
      </c>
      <c r="C29" s="2">
        <v>2</v>
      </c>
      <c r="D29" s="1" t="s">
        <v>41</v>
      </c>
    </row>
    <row r="30" spans="1:15" s="10" customFormat="1" ht="23.25" customHeight="1" x14ac:dyDescent="0.45">
      <c r="A30" s="4" t="s">
        <v>4</v>
      </c>
      <c r="B30" s="4"/>
      <c r="C30" s="4"/>
      <c r="D30" s="5"/>
      <c r="E30" s="6" t="s">
        <v>5</v>
      </c>
      <c r="F30" s="7"/>
      <c r="G30" s="8"/>
      <c r="H30" s="6" t="s">
        <v>6</v>
      </c>
      <c r="I30" s="7"/>
      <c r="J30" s="8"/>
      <c r="K30" s="6" t="s">
        <v>7</v>
      </c>
      <c r="L30" s="7"/>
      <c r="M30" s="8"/>
      <c r="N30" s="9" t="s">
        <v>8</v>
      </c>
      <c r="O30" s="4"/>
    </row>
    <row r="31" spans="1:15" s="10" customFormat="1" ht="18" customHeight="1" x14ac:dyDescent="0.45">
      <c r="A31" s="11"/>
      <c r="B31" s="11"/>
      <c r="C31" s="11"/>
      <c r="D31" s="12"/>
      <c r="E31" s="13" t="s">
        <v>9</v>
      </c>
      <c r="F31" s="14" t="s">
        <v>10</v>
      </c>
      <c r="G31" s="15" t="s">
        <v>11</v>
      </c>
      <c r="H31" s="16" t="s">
        <v>9</v>
      </c>
      <c r="I31" s="14" t="s">
        <v>10</v>
      </c>
      <c r="J31" s="16" t="s">
        <v>11</v>
      </c>
      <c r="K31" s="17" t="s">
        <v>9</v>
      </c>
      <c r="L31" s="14" t="s">
        <v>10</v>
      </c>
      <c r="M31" s="16" t="s">
        <v>11</v>
      </c>
      <c r="N31" s="18"/>
      <c r="O31" s="11"/>
    </row>
    <row r="32" spans="1:15" s="10" customFormat="1" ht="16.5" customHeight="1" x14ac:dyDescent="0.45">
      <c r="A32" s="19"/>
      <c r="B32" s="19"/>
      <c r="C32" s="19"/>
      <c r="D32" s="20"/>
      <c r="E32" s="21" t="s">
        <v>12</v>
      </c>
      <c r="F32" s="22" t="s">
        <v>13</v>
      </c>
      <c r="G32" s="23" t="s">
        <v>14</v>
      </c>
      <c r="H32" s="24" t="s">
        <v>12</v>
      </c>
      <c r="I32" s="22" t="s">
        <v>13</v>
      </c>
      <c r="J32" s="24" t="s">
        <v>14</v>
      </c>
      <c r="K32" s="22" t="s">
        <v>12</v>
      </c>
      <c r="L32" s="22" t="s">
        <v>13</v>
      </c>
      <c r="M32" s="24" t="s">
        <v>14</v>
      </c>
      <c r="N32" s="25"/>
      <c r="O32" s="19"/>
    </row>
    <row r="33" spans="1:23" s="29" customFormat="1" ht="20.25" customHeight="1" x14ac:dyDescent="0.45">
      <c r="A33" s="3" t="s">
        <v>42</v>
      </c>
      <c r="B33" s="3"/>
      <c r="C33" s="3"/>
      <c r="D33" s="3"/>
      <c r="E33" s="27">
        <v>56607</v>
      </c>
      <c r="F33" s="27">
        <v>28118</v>
      </c>
      <c r="G33" s="27">
        <v>28489</v>
      </c>
      <c r="H33" s="27">
        <v>56481</v>
      </c>
      <c r="I33" s="27">
        <v>28028</v>
      </c>
      <c r="J33" s="27">
        <v>28453</v>
      </c>
      <c r="K33" s="27">
        <f>SUM(K34,K37)</f>
        <v>56524</v>
      </c>
      <c r="L33" s="27">
        <f t="shared" ref="L33:M33" si="11">SUM(L34,L37)</f>
        <v>28044</v>
      </c>
      <c r="M33" s="28">
        <f t="shared" si="11"/>
        <v>28480</v>
      </c>
      <c r="N33" s="3" t="s">
        <v>43</v>
      </c>
      <c r="O33" s="3"/>
      <c r="S33" s="41"/>
      <c r="T33" s="41"/>
      <c r="U33" s="41"/>
      <c r="V33" s="41"/>
      <c r="W33" s="41"/>
    </row>
    <row r="34" spans="1:23" s="10" customFormat="1" ht="20.25" customHeight="1" x14ac:dyDescent="0.45">
      <c r="A34" s="33"/>
      <c r="B34" s="33" t="s">
        <v>16</v>
      </c>
      <c r="C34" s="33"/>
      <c r="D34" s="33"/>
      <c r="E34" s="34">
        <v>9840</v>
      </c>
      <c r="F34" s="34">
        <v>4799</v>
      </c>
      <c r="G34" s="34">
        <v>5041</v>
      </c>
      <c r="H34" s="34">
        <v>9780</v>
      </c>
      <c r="I34" s="34">
        <v>4780</v>
      </c>
      <c r="J34" s="34">
        <v>5000</v>
      </c>
      <c r="K34" s="34">
        <f>SUM(K35:K36)</f>
        <v>9692</v>
      </c>
      <c r="L34" s="34">
        <f t="shared" ref="L34:M34" si="12">SUM(L35:L36)</f>
        <v>4768</v>
      </c>
      <c r="M34" s="35">
        <f t="shared" si="12"/>
        <v>4924</v>
      </c>
      <c r="N34" s="33"/>
      <c r="O34" s="33" t="s">
        <v>17</v>
      </c>
      <c r="S34" s="42"/>
      <c r="T34" s="43"/>
      <c r="U34" s="43"/>
      <c r="V34" s="43"/>
      <c r="W34" s="43"/>
    </row>
    <row r="35" spans="1:23" s="10" customFormat="1" ht="20.25" customHeight="1" x14ac:dyDescent="0.45">
      <c r="A35" s="33"/>
      <c r="B35" s="33" t="s">
        <v>44</v>
      </c>
      <c r="C35" s="33"/>
      <c r="D35" s="33"/>
      <c r="E35" s="34">
        <v>4121</v>
      </c>
      <c r="F35" s="35">
        <v>2070</v>
      </c>
      <c r="G35" s="36">
        <v>2051</v>
      </c>
      <c r="H35" s="34">
        <v>4115</v>
      </c>
      <c r="I35" s="35">
        <v>2069</v>
      </c>
      <c r="J35" s="36">
        <v>2046</v>
      </c>
      <c r="K35" s="34">
        <v>4124</v>
      </c>
      <c r="L35" s="35">
        <v>2079</v>
      </c>
      <c r="M35" s="35">
        <v>2045</v>
      </c>
      <c r="N35" s="33"/>
      <c r="O35" s="33" t="s">
        <v>45</v>
      </c>
      <c r="S35" s="42"/>
      <c r="T35" s="43"/>
      <c r="U35" s="43"/>
      <c r="V35" s="43"/>
      <c r="W35" s="43"/>
    </row>
    <row r="36" spans="1:23" s="10" customFormat="1" ht="20.25" customHeight="1" x14ac:dyDescent="0.45">
      <c r="A36" s="33"/>
      <c r="B36" s="33" t="s">
        <v>46</v>
      </c>
      <c r="C36" s="33"/>
      <c r="D36" s="33"/>
      <c r="E36" s="34">
        <v>5719</v>
      </c>
      <c r="F36" s="35">
        <v>2729</v>
      </c>
      <c r="G36" s="36">
        <v>2990</v>
      </c>
      <c r="H36" s="34">
        <v>5665</v>
      </c>
      <c r="I36" s="35">
        <v>2711</v>
      </c>
      <c r="J36" s="36">
        <v>2954</v>
      </c>
      <c r="K36" s="34">
        <v>5568</v>
      </c>
      <c r="L36" s="35">
        <v>2689</v>
      </c>
      <c r="M36" s="36">
        <v>2879</v>
      </c>
      <c r="N36" s="33"/>
      <c r="O36" s="33" t="s">
        <v>47</v>
      </c>
      <c r="S36" s="42"/>
      <c r="T36" s="43"/>
      <c r="U36" s="43"/>
      <c r="V36" s="43"/>
      <c r="W36" s="43"/>
    </row>
    <row r="37" spans="1:23" s="10" customFormat="1" ht="20.25" customHeight="1" x14ac:dyDescent="0.45">
      <c r="A37" s="33"/>
      <c r="B37" s="33" t="s">
        <v>18</v>
      </c>
      <c r="C37" s="33"/>
      <c r="D37" s="37"/>
      <c r="E37" s="34">
        <v>46767</v>
      </c>
      <c r="F37" s="35">
        <v>23319</v>
      </c>
      <c r="G37" s="36">
        <v>23448</v>
      </c>
      <c r="H37" s="34">
        <v>46701</v>
      </c>
      <c r="I37" s="35">
        <v>23248</v>
      </c>
      <c r="J37" s="36">
        <v>23453</v>
      </c>
      <c r="K37" s="34">
        <v>46832</v>
      </c>
      <c r="L37" s="35">
        <v>23276</v>
      </c>
      <c r="M37" s="36">
        <v>23556</v>
      </c>
      <c r="N37" s="33"/>
      <c r="O37" s="33" t="s">
        <v>19</v>
      </c>
      <c r="S37" s="42"/>
      <c r="T37" s="43"/>
      <c r="U37" s="43"/>
      <c r="V37" s="43"/>
      <c r="W37" s="43"/>
    </row>
    <row r="38" spans="1:23" s="29" customFormat="1" ht="20.25" customHeight="1" x14ac:dyDescent="0.45">
      <c r="A38" s="38" t="s">
        <v>48</v>
      </c>
      <c r="B38" s="39"/>
      <c r="C38" s="39"/>
      <c r="D38" s="39"/>
      <c r="E38" s="27">
        <v>38712</v>
      </c>
      <c r="F38" s="27">
        <v>19398</v>
      </c>
      <c r="G38" s="27">
        <v>19314</v>
      </c>
      <c r="H38" s="27">
        <v>38470</v>
      </c>
      <c r="I38" s="27">
        <v>19262</v>
      </c>
      <c r="J38" s="27">
        <v>19208</v>
      </c>
      <c r="K38" s="27">
        <f>SUM(K39,K41)</f>
        <v>38575</v>
      </c>
      <c r="L38" s="27">
        <f t="shared" ref="L38:M38" si="13">SUM(L39,L41)</f>
        <v>19319</v>
      </c>
      <c r="M38" s="31">
        <f t="shared" si="13"/>
        <v>19256</v>
      </c>
      <c r="N38" s="3" t="s">
        <v>49</v>
      </c>
      <c r="O38" s="3"/>
      <c r="R38" s="30"/>
      <c r="S38" s="42"/>
      <c r="T38" s="43"/>
      <c r="U38" s="43"/>
      <c r="V38" s="43"/>
      <c r="W38" s="43"/>
    </row>
    <row r="39" spans="1:23" s="10" customFormat="1" ht="20.25" customHeight="1" x14ac:dyDescent="0.45">
      <c r="A39" s="33"/>
      <c r="B39" s="33" t="s">
        <v>16</v>
      </c>
      <c r="C39" s="33"/>
      <c r="D39" s="33"/>
      <c r="E39" s="34">
        <v>6117</v>
      </c>
      <c r="F39" s="34">
        <v>3067</v>
      </c>
      <c r="G39" s="34">
        <v>3050</v>
      </c>
      <c r="H39" s="34">
        <v>6059</v>
      </c>
      <c r="I39" s="34">
        <v>3036</v>
      </c>
      <c r="J39" s="34">
        <v>3023</v>
      </c>
      <c r="K39" s="34">
        <f>SUM(K40)</f>
        <v>6090</v>
      </c>
      <c r="L39" s="34">
        <f t="shared" ref="L39:M39" si="14">SUM(L40)</f>
        <v>3047</v>
      </c>
      <c r="M39" s="35">
        <f t="shared" si="14"/>
        <v>3043</v>
      </c>
      <c r="N39" s="33"/>
      <c r="O39" s="33" t="s">
        <v>17</v>
      </c>
      <c r="S39" s="42"/>
      <c r="T39" s="43"/>
      <c r="U39" s="43"/>
      <c r="V39" s="43"/>
      <c r="W39" s="43"/>
    </row>
    <row r="40" spans="1:23" s="10" customFormat="1" ht="20.25" customHeight="1" x14ac:dyDescent="0.45">
      <c r="A40" s="33"/>
      <c r="B40" s="33" t="s">
        <v>50</v>
      </c>
      <c r="C40" s="33"/>
      <c r="D40" s="33"/>
      <c r="E40" s="34">
        <v>6117</v>
      </c>
      <c r="F40" s="35">
        <v>3067</v>
      </c>
      <c r="G40" s="36">
        <v>3050</v>
      </c>
      <c r="H40" s="34">
        <v>6059</v>
      </c>
      <c r="I40" s="35">
        <v>3036</v>
      </c>
      <c r="J40" s="36">
        <v>3023</v>
      </c>
      <c r="K40" s="34">
        <v>6090</v>
      </c>
      <c r="L40" s="35">
        <v>3047</v>
      </c>
      <c r="M40" s="36">
        <v>3043</v>
      </c>
      <c r="N40" s="33"/>
      <c r="O40" s="33" t="s">
        <v>51</v>
      </c>
      <c r="S40" s="42"/>
      <c r="T40" s="43"/>
      <c r="U40" s="43"/>
      <c r="V40" s="43"/>
      <c r="W40" s="43"/>
    </row>
    <row r="41" spans="1:23" s="10" customFormat="1" ht="20.25" customHeight="1" x14ac:dyDescent="0.45">
      <c r="A41" s="33"/>
      <c r="B41" s="33" t="s">
        <v>18</v>
      </c>
      <c r="C41" s="33"/>
      <c r="D41" s="33"/>
      <c r="E41" s="34">
        <v>32595</v>
      </c>
      <c r="F41" s="35">
        <v>16331</v>
      </c>
      <c r="G41" s="36">
        <v>16264</v>
      </c>
      <c r="H41" s="34">
        <v>32411</v>
      </c>
      <c r="I41" s="35">
        <v>16226</v>
      </c>
      <c r="J41" s="36">
        <v>16185</v>
      </c>
      <c r="K41" s="34">
        <v>32485</v>
      </c>
      <c r="L41" s="35">
        <v>16272</v>
      </c>
      <c r="M41" s="36">
        <v>16213</v>
      </c>
      <c r="N41" s="33"/>
      <c r="O41" s="33" t="s">
        <v>19</v>
      </c>
      <c r="S41" s="42"/>
      <c r="T41" s="43"/>
      <c r="U41" s="43"/>
      <c r="V41" s="43"/>
      <c r="W41" s="43"/>
    </row>
    <row r="42" spans="1:23" s="29" customFormat="1" ht="20.25" customHeight="1" x14ac:dyDescent="0.45">
      <c r="A42" s="38" t="s">
        <v>52</v>
      </c>
      <c r="B42" s="3"/>
      <c r="C42" s="3"/>
      <c r="D42" s="3"/>
      <c r="E42" s="27">
        <v>24524</v>
      </c>
      <c r="F42" s="27">
        <v>12323</v>
      </c>
      <c r="G42" s="27">
        <v>12201</v>
      </c>
      <c r="H42" s="27">
        <v>24593</v>
      </c>
      <c r="I42" s="27">
        <v>12350</v>
      </c>
      <c r="J42" s="27">
        <v>12243</v>
      </c>
      <c r="K42" s="27">
        <f>SUM(K43,K45)</f>
        <v>24677</v>
      </c>
      <c r="L42" s="27">
        <f t="shared" ref="L42:M42" si="15">SUM(L43,L45)</f>
        <v>12391</v>
      </c>
      <c r="M42" s="31">
        <f t="shared" si="15"/>
        <v>12286</v>
      </c>
      <c r="N42" s="3" t="s">
        <v>53</v>
      </c>
      <c r="O42" s="3"/>
      <c r="S42" s="42"/>
      <c r="T42" s="43"/>
      <c r="U42" s="43"/>
      <c r="V42" s="43"/>
      <c r="W42" s="43"/>
    </row>
    <row r="43" spans="1:23" s="10" customFormat="1" ht="20.25" customHeight="1" x14ac:dyDescent="0.45">
      <c r="A43" s="33"/>
      <c r="B43" s="33" t="s">
        <v>16</v>
      </c>
      <c r="C43" s="33"/>
      <c r="D43" s="37"/>
      <c r="E43" s="34">
        <v>4295</v>
      </c>
      <c r="F43" s="34">
        <v>2090</v>
      </c>
      <c r="G43" s="34">
        <v>2205</v>
      </c>
      <c r="H43" s="34">
        <v>4305</v>
      </c>
      <c r="I43" s="34">
        <v>2086</v>
      </c>
      <c r="J43" s="34">
        <v>2219</v>
      </c>
      <c r="K43" s="34">
        <f>SUM(K44)</f>
        <v>4361</v>
      </c>
      <c r="L43" s="34">
        <f t="shared" ref="L43:M43" si="16">SUM(L44)</f>
        <v>2107</v>
      </c>
      <c r="M43" s="35">
        <f t="shared" si="16"/>
        <v>2254</v>
      </c>
      <c r="N43" s="33"/>
      <c r="O43" s="33" t="s">
        <v>17</v>
      </c>
      <c r="S43" s="42"/>
      <c r="T43" s="43"/>
      <c r="U43" s="43"/>
      <c r="V43" s="43"/>
      <c r="W43" s="43"/>
    </row>
    <row r="44" spans="1:23" s="10" customFormat="1" ht="20.25" customHeight="1" x14ac:dyDescent="0.45">
      <c r="A44" s="16"/>
      <c r="B44" s="33" t="s">
        <v>54</v>
      </c>
      <c r="C44" s="16"/>
      <c r="D44" s="16"/>
      <c r="E44" s="34">
        <v>4295</v>
      </c>
      <c r="F44" s="35">
        <v>2090</v>
      </c>
      <c r="G44" s="36">
        <v>2205</v>
      </c>
      <c r="H44" s="34">
        <v>4305</v>
      </c>
      <c r="I44" s="35">
        <v>2086</v>
      </c>
      <c r="J44" s="36">
        <v>2219</v>
      </c>
      <c r="K44" s="34">
        <v>4361</v>
      </c>
      <c r="L44" s="35">
        <v>2107</v>
      </c>
      <c r="M44" s="35">
        <v>2254</v>
      </c>
      <c r="N44" s="33"/>
      <c r="O44" s="33" t="s">
        <v>55</v>
      </c>
      <c r="S44" s="42"/>
      <c r="T44" s="43"/>
      <c r="U44" s="43"/>
      <c r="V44" s="43"/>
      <c r="W44" s="43"/>
    </row>
    <row r="45" spans="1:23" s="10" customFormat="1" ht="20.25" customHeight="1" x14ac:dyDescent="0.45">
      <c r="A45" s="33"/>
      <c r="B45" s="33" t="s">
        <v>18</v>
      </c>
      <c r="C45" s="33"/>
      <c r="D45" s="33"/>
      <c r="E45" s="35">
        <v>20229</v>
      </c>
      <c r="F45" s="35">
        <v>10233</v>
      </c>
      <c r="G45" s="36">
        <v>9996</v>
      </c>
      <c r="H45" s="34">
        <v>20288</v>
      </c>
      <c r="I45" s="35">
        <v>10264</v>
      </c>
      <c r="J45" s="36">
        <v>10024</v>
      </c>
      <c r="K45" s="34">
        <v>20316</v>
      </c>
      <c r="L45" s="35">
        <v>10284</v>
      </c>
      <c r="M45" s="36">
        <v>10032</v>
      </c>
      <c r="N45" s="33"/>
      <c r="O45" s="33" t="s">
        <v>19</v>
      </c>
      <c r="S45" s="42"/>
      <c r="T45" s="43"/>
      <c r="U45" s="43"/>
      <c r="V45" s="43"/>
      <c r="W45" s="43"/>
    </row>
    <row r="46" spans="1:23" s="29" customFormat="1" ht="20.25" customHeight="1" x14ac:dyDescent="0.45">
      <c r="A46" s="38" t="s">
        <v>56</v>
      </c>
      <c r="B46" s="3"/>
      <c r="C46" s="3"/>
      <c r="D46" s="3"/>
      <c r="E46" s="27">
        <v>63893</v>
      </c>
      <c r="F46" s="27">
        <v>31638</v>
      </c>
      <c r="G46" s="27">
        <v>32255</v>
      </c>
      <c r="H46" s="27">
        <v>64229</v>
      </c>
      <c r="I46" s="27">
        <v>31752</v>
      </c>
      <c r="J46" s="27">
        <v>32477</v>
      </c>
      <c r="K46" s="27">
        <f>SUM(K47,K49)</f>
        <v>64686</v>
      </c>
      <c r="L46" s="27">
        <f t="shared" ref="L46:M46" si="17">SUM(L47,L49)</f>
        <v>31984</v>
      </c>
      <c r="M46" s="31">
        <f t="shared" si="17"/>
        <v>32702</v>
      </c>
      <c r="N46" s="3" t="s">
        <v>57</v>
      </c>
      <c r="O46" s="3"/>
      <c r="S46" s="42"/>
      <c r="T46" s="43"/>
      <c r="U46" s="43"/>
      <c r="V46" s="43"/>
      <c r="W46" s="43"/>
    </row>
    <row r="47" spans="1:23" s="10" customFormat="1" ht="20.25" customHeight="1" x14ac:dyDescent="0.45">
      <c r="A47" s="33"/>
      <c r="B47" s="33" t="s">
        <v>16</v>
      </c>
      <c r="C47" s="33"/>
      <c r="D47" s="37"/>
      <c r="E47" s="34">
        <v>4378</v>
      </c>
      <c r="F47" s="34">
        <v>2120</v>
      </c>
      <c r="G47" s="34">
        <v>2258</v>
      </c>
      <c r="H47" s="34">
        <v>4292</v>
      </c>
      <c r="I47" s="34">
        <v>2065</v>
      </c>
      <c r="J47" s="34">
        <v>2227</v>
      </c>
      <c r="K47" s="34">
        <f>SUM(K48)</f>
        <v>4280</v>
      </c>
      <c r="L47" s="34">
        <f t="shared" ref="L47:M47" si="18">SUM(L48)</f>
        <v>2045</v>
      </c>
      <c r="M47" s="35">
        <f t="shared" si="18"/>
        <v>2235</v>
      </c>
      <c r="N47" s="33"/>
      <c r="O47" s="33" t="s">
        <v>17</v>
      </c>
      <c r="S47" s="42"/>
      <c r="T47" s="43"/>
      <c r="U47" s="43"/>
      <c r="V47" s="43"/>
      <c r="W47" s="43"/>
    </row>
    <row r="48" spans="1:23" s="10" customFormat="1" ht="20.25" customHeight="1" x14ac:dyDescent="0.45">
      <c r="A48" s="16"/>
      <c r="B48" s="33" t="s">
        <v>58</v>
      </c>
      <c r="C48" s="16"/>
      <c r="D48" s="16"/>
      <c r="E48" s="34">
        <v>4378</v>
      </c>
      <c r="F48" s="35">
        <v>2120</v>
      </c>
      <c r="G48" s="36">
        <v>2258</v>
      </c>
      <c r="H48" s="34">
        <v>4292</v>
      </c>
      <c r="I48" s="35">
        <v>2065</v>
      </c>
      <c r="J48" s="36">
        <v>2227</v>
      </c>
      <c r="K48" s="34">
        <v>4280</v>
      </c>
      <c r="L48" s="35">
        <v>2045</v>
      </c>
      <c r="M48" s="35">
        <v>2235</v>
      </c>
      <c r="N48" s="33"/>
      <c r="O48" s="33" t="s">
        <v>59</v>
      </c>
      <c r="S48" s="42"/>
      <c r="T48" s="43"/>
      <c r="U48" s="43"/>
      <c r="V48" s="43"/>
      <c r="W48" s="43"/>
    </row>
    <row r="49" spans="1:23" s="10" customFormat="1" ht="20.25" customHeight="1" x14ac:dyDescent="0.45">
      <c r="A49" s="44"/>
      <c r="B49" s="44" t="s">
        <v>18</v>
      </c>
      <c r="C49" s="44"/>
      <c r="D49" s="44"/>
      <c r="E49" s="45">
        <v>59515</v>
      </c>
      <c r="F49" s="45">
        <v>29518</v>
      </c>
      <c r="G49" s="46">
        <v>29997</v>
      </c>
      <c r="H49" s="47">
        <v>59937</v>
      </c>
      <c r="I49" s="45">
        <v>29687</v>
      </c>
      <c r="J49" s="46">
        <v>30250</v>
      </c>
      <c r="K49" s="47">
        <v>60406</v>
      </c>
      <c r="L49" s="45">
        <v>29939</v>
      </c>
      <c r="M49" s="46">
        <v>30467</v>
      </c>
      <c r="N49" s="48"/>
      <c r="O49" s="44" t="s">
        <v>19</v>
      </c>
      <c r="S49" s="42"/>
      <c r="T49" s="43"/>
      <c r="U49" s="43"/>
      <c r="V49" s="43"/>
      <c r="W49" s="43"/>
    </row>
    <row r="50" spans="1:23" x14ac:dyDescent="0.5">
      <c r="A50" s="33" t="s">
        <v>60</v>
      </c>
      <c r="J50" s="33" t="s">
        <v>61</v>
      </c>
      <c r="S50" s="42"/>
      <c r="T50" s="43"/>
      <c r="U50" s="42"/>
      <c r="V50" s="42"/>
      <c r="W50" s="42"/>
    </row>
    <row r="51" spans="1:23" x14ac:dyDescent="0.5">
      <c r="S51" s="42"/>
      <c r="T51" s="43"/>
      <c r="U51" s="43"/>
      <c r="V51" s="43"/>
      <c r="W51" s="43"/>
    </row>
    <row r="52" spans="1:23" x14ac:dyDescent="0.5">
      <c r="S52" s="42"/>
      <c r="T52" s="43"/>
      <c r="U52" s="43"/>
      <c r="V52" s="43"/>
      <c r="W52" s="43"/>
    </row>
    <row r="53" spans="1:23" x14ac:dyDescent="0.5">
      <c r="S53" s="50"/>
      <c r="T53" s="51"/>
      <c r="U53" s="51"/>
      <c r="V53" s="51"/>
      <c r="W53" s="51"/>
    </row>
  </sheetData>
  <mergeCells count="12">
    <mergeCell ref="A30:D32"/>
    <mergeCell ref="E30:G30"/>
    <mergeCell ref="H30:J30"/>
    <mergeCell ref="K30:M30"/>
    <mergeCell ref="N30:O32"/>
    <mergeCell ref="A3:D5"/>
    <mergeCell ref="E3:G3"/>
    <mergeCell ref="H3:J3"/>
    <mergeCell ref="K3:M3"/>
    <mergeCell ref="N3:O5"/>
    <mergeCell ref="A6:D6"/>
    <mergeCell ref="N6:O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2022-03-29T07:27:11Z</dcterms:created>
  <dcterms:modified xsi:type="dcterms:W3CDTF">2022-03-29T07:27:58Z</dcterms:modified>
</cp:coreProperties>
</file>