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5-2564\"/>
    </mc:Choice>
  </mc:AlternateContent>
  <xr:revisionPtr revIDLastSave="0" documentId="13_ncr:1_{FCF2AEBA-2CC3-472B-A4A1-C75030368765}" xr6:coauthVersionLast="47" xr6:coauthVersionMax="47" xr10:uidLastSave="{00000000-0000-0000-0000-000000000000}"/>
  <bookViews>
    <workbookView xWindow="-120" yWindow="-120" windowWidth="21840" windowHeight="13140" xr2:uid="{3B402CA0-3B3F-4D57-9971-88D0747E1E30}"/>
  </bookViews>
  <sheets>
    <sheet name="T-2" sheetId="1" r:id="rId1"/>
  </sheets>
  <definedNames>
    <definedName name="_xlnm.Print_Area" localSheetId="0">'T-2'!$A$1:$O$19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H26" i="1" s="1"/>
  <c r="G24" i="1"/>
  <c r="F24" i="1"/>
  <c r="E24" i="1"/>
  <c r="G13" i="1"/>
  <c r="J14" i="1" s="1"/>
  <c r="G10" i="1"/>
  <c r="J12" i="1" s="1"/>
  <c r="J11" i="1" l="1"/>
  <c r="J10" i="1" s="1"/>
  <c r="J15" i="1"/>
  <c r="J13" i="1" s="1"/>
</calcChain>
</file>

<file path=xl/sharedStrings.xml><?xml version="1.0" encoding="utf-8"?>
<sst xmlns="http://schemas.openxmlformats.org/spreadsheetml/2006/main" count="65" uniqueCount="41">
  <si>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</si>
  <si>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2562 - 2564</t>
  </si>
  <si>
    <t>Table</t>
  </si>
  <si>
    <t>Population Aged 6 Years and Over Access to Computer, Internet and Mobile Phone: 2019 - 2021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</si>
  <si>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</si>
  <si>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</si>
  <si>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</si>
  <si>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</si>
  <si>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</si>
  <si>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(2019)</t>
  </si>
  <si>
    <t>(2020)</t>
  </si>
  <si>
    <t>(2021)</t>
  </si>
  <si>
    <t>การใช้คอมพิวเตอร์</t>
  </si>
  <si>
    <t>-</t>
  </si>
  <si>
    <t>Computer using</t>
  </si>
  <si>
    <t>ใช้</t>
  </si>
  <si>
    <t>Used</t>
  </si>
  <si>
    <t>ไม่ใช้</t>
  </si>
  <si>
    <t>Do not use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</si>
  <si>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</si>
  <si>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</si>
  <si>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</si>
  <si>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</si>
  <si>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</si>
  <si>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</si>
  <si>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</si>
  <si>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  ที่มา:  </t>
  </si>
  <si>
    <r>
      <t xml:space="preserve">สำรวจการมีการใช้เทคโนโลยีสารสนเทศและการสื่อสารในครัวเรือน พ.ศ. 2562 </t>
    </r>
    <r>
      <rPr>
        <sz val="14"/>
        <rFont val="TH SarabunPSK"/>
        <family val="2"/>
      </rPr>
      <t>-</t>
    </r>
    <r>
      <rPr>
        <sz val="12"/>
        <rFont val="TH SarabunPSK"/>
        <family val="2"/>
      </rPr>
      <t xml:space="preserve"> 2564</t>
    </r>
  </si>
  <si>
    <r>
      <t xml:space="preserve">Sourec:  The 2019 </t>
    </r>
    <r>
      <rPr>
        <sz val="14"/>
        <rFont val="TH SarabunPSK"/>
        <family val="2"/>
      </rPr>
      <t>-</t>
    </r>
    <r>
      <rPr>
        <sz val="12"/>
        <rFont val="TH SarabunPSK"/>
        <family val="2"/>
      </rPr>
      <t xml:space="preserve"> 2021 Information and Communication Technology Survey on Household, </t>
    </r>
  </si>
  <si>
    <t>สำนักงานสถิติแห่งชาติ</t>
  </si>
  <si>
    <t xml:space="preserve">             National Statistical Office </t>
  </si>
  <si>
    <t>ภาค จังหวัด</t>
  </si>
  <si>
    <t xml:space="preserve">        การใช้อินเทอร์เน็ต Internet using</t>
  </si>
  <si>
    <t>การใช้โทรศัพท์มือถือ  Mobile phone using</t>
  </si>
  <si>
    <t>และเขตการปกครอง</t>
  </si>
  <si>
    <t>รวม</t>
  </si>
  <si>
    <t xml:space="preserve">ใช้ </t>
  </si>
  <si>
    <t xml:space="preserve">ไม่ใช้ </t>
  </si>
  <si>
    <t xml:space="preserve">Total </t>
  </si>
  <si>
    <t>Use</t>
  </si>
  <si>
    <t>กระบี่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</si>
</sst>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_-;\-* #,##0_-;_-* &quot;-&quot;?_-;_-@_-"/>
  </numFmts>
  <fonts count="12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2"/>
      <name val="TH SarabunPSK"/>
      <family val="2"/>
      <charset val="222"/>
    </font>
    <font>
      <sz val="12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0" xfId="0" applyFont="1" applyAlignment="1">
      <alignment shrinkToFi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4" xfId="0" applyFont="1" applyBorder="1"/>
    <xf numFmtId="187" fontId="4" fillId="0" borderId="9" xfId="0" applyNumberFormat="1" applyFont="1" applyBorder="1"/>
    <xf numFmtId="187" fontId="2" fillId="0" borderId="9" xfId="0" applyNumberFormat="1" applyFont="1" applyBorder="1" applyAlignment="1">
      <alignment horizontal="right"/>
    </xf>
    <xf numFmtId="188" fontId="4" fillId="0" borderId="9" xfId="0" applyNumberFormat="1" applyFont="1" applyBorder="1"/>
    <xf numFmtId="0" fontId="6" fillId="0" borderId="4" xfId="0" applyFont="1" applyBorder="1"/>
    <xf numFmtId="187" fontId="6" fillId="0" borderId="9" xfId="0" applyNumberFormat="1" applyFont="1" applyBorder="1"/>
    <xf numFmtId="187" fontId="3" fillId="0" borderId="9" xfId="0" applyNumberFormat="1" applyFont="1" applyBorder="1" applyAlignment="1">
      <alignment horizontal="right"/>
    </xf>
    <xf numFmtId="188" fontId="6" fillId="0" borderId="9" xfId="0" applyNumberFormat="1" applyFont="1" applyBorder="1"/>
    <xf numFmtId="189" fontId="6" fillId="0" borderId="9" xfId="0" applyNumberFormat="1" applyFont="1" applyBorder="1"/>
    <xf numFmtId="188" fontId="2" fillId="0" borderId="9" xfId="0" applyNumberFormat="1" applyFont="1" applyBorder="1" applyAlignment="1">
      <alignment horizontal="right"/>
    </xf>
    <xf numFmtId="188" fontId="3" fillId="0" borderId="9" xfId="0" applyNumberFormat="1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187" fontId="3" fillId="0" borderId="8" xfId="0" applyNumberFormat="1" applyFont="1" applyBorder="1" applyAlignment="1">
      <alignment horizontal="right"/>
    </xf>
    <xf numFmtId="189" fontId="6" fillId="0" borderId="8" xfId="0" applyNumberFormat="1" applyFont="1" applyBorder="1"/>
    <xf numFmtId="188" fontId="3" fillId="0" borderId="8" xfId="0" applyNumberFormat="1" applyFont="1" applyBorder="1" applyAlignment="1">
      <alignment horizontal="right"/>
    </xf>
    <xf numFmtId="188" fontId="6" fillId="0" borderId="8" xfId="0" applyNumberFormat="1" applyFont="1" applyBorder="1"/>
    <xf numFmtId="0" fontId="5" fillId="0" borderId="0" xfId="0" applyFont="1"/>
    <xf numFmtId="0" fontId="8" fillId="0" borderId="1" xfId="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8" fillId="0" borderId="1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8" fillId="0" borderId="6" xfId="1" applyFont="1" applyBorder="1" applyAlignment="1">
      <alignment horizontal="center" vertical="center"/>
    </xf>
    <xf numFmtId="3" fontId="8" fillId="0" borderId="6" xfId="4" applyNumberFormat="1" applyFont="1" applyBorder="1" applyAlignment="1">
      <alignment horizontal="right" vertical="top"/>
    </xf>
    <xf numFmtId="0" fontId="8" fillId="2" borderId="0" xfId="5" applyFont="1" applyFill="1" applyAlignment="1">
      <alignment vertical="center"/>
    </xf>
    <xf numFmtId="188" fontId="10" fillId="2" borderId="0" xfId="6" applyNumberFormat="1" applyFont="1" applyFill="1" applyAlignment="1">
      <alignment vertical="center"/>
    </xf>
    <xf numFmtId="188" fontId="11" fillId="2" borderId="0" xfId="6" applyNumberFormat="1" applyFont="1" applyFill="1" applyAlignment="1">
      <alignment vertical="center"/>
    </xf>
    <xf numFmtId="189" fontId="3" fillId="0" borderId="0" xfId="0" applyNumberFormat="1" applyFont="1"/>
  </cellXfs>
  <cellStyles count="7">
    <cellStyle name="Normal 2" xfId="4" xr:uid="{ADE3CEA2-318D-42A3-A5BB-FEE4FC610269}"/>
    <cellStyle name="Normal 3" xfId="3" xr:uid="{F8442F85-4CDB-4410-ADB2-55EB310D5C64}"/>
    <cellStyle name="Normal 5" xfId="5" xr:uid="{F6E59674-1AC8-4E66-ADAB-0BB7B67B7801}"/>
    <cellStyle name="Normal_Tab7-8" xfId="1" xr:uid="{157E881A-A2CB-487D-8D79-346AA4E05BB0}"/>
    <cellStyle name="จุลภาค 2" xfId="6" xr:uid="{3114E803-3066-47DD-8501-9B35F6A9E320}"/>
    <cellStyle name="ปกติ" xfId="0" builtinId="0"/>
    <cellStyle name="ปกติ 2" xfId="2" xr:uid="{09574DB8-EDFF-4D5F-A4EE-91285C9621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9525</xdr:rowOff>
    </xdr:from>
    <xdr:to>
      <xdr:col>14</xdr:col>
      <xdr:colOff>322634</xdr:colOff>
      <xdr:row>1</xdr:row>
      <xdr:rowOff>228586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698C4B51-D088-41D1-9910-B8621EE0333F}"/>
            </a:ext>
          </a:extLst>
        </xdr:cNvPr>
        <xdr:cNvGrpSpPr/>
      </xdr:nvGrpSpPr>
      <xdr:grpSpPr>
        <a:xfrm>
          <a:off x="9515475" y="9525"/>
          <a:ext cx="398834" cy="495286"/>
          <a:chOff x="9744075" y="219089"/>
          <a:chExt cx="398834" cy="457186"/>
        </a:xfrm>
      </xdr:grpSpPr>
      <xdr:sp macro="" textlink="">
        <xdr:nvSpPr>
          <xdr:cNvPr id="3" name="Circle: Hollow 6">
            <a:extLst>
              <a:ext uri="{FF2B5EF4-FFF2-40B4-BE49-F238E27FC236}">
                <a16:creationId xmlns:a16="http://schemas.microsoft.com/office/drawing/2014/main" id="{9686DACB-3CF5-269C-DA04-90038B9F530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7">
            <a:extLst>
              <a:ext uri="{FF2B5EF4-FFF2-40B4-BE49-F238E27FC236}">
                <a16:creationId xmlns:a16="http://schemas.microsoft.com/office/drawing/2014/main" id="{2304BC63-4A74-17E8-9C0D-A56AABBF95F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4ECE-F959-49E9-A77D-76F2CA2819C6}">
  <sheetPr>
    <tabColor rgb="FF00B050"/>
  </sheetPr>
  <dimension ref="A1:P26"/>
  <sheetViews>
    <sheetView showGridLines="0" tabSelected="1" workbookViewId="0">
      <selection activeCell="E16" sqref="E16"/>
    </sheetView>
  </sheetViews>
  <sheetFormatPr defaultRowHeight="21.75" x14ac:dyDescent="0.5"/>
  <cols>
    <col min="1" max="1" width="1.7109375" style="3" customWidth="1"/>
    <col min="2" max="3" width="5.42578125" style="3" customWidth="1"/>
    <col min="4" max="4" width="18.7109375" style="3" customWidth="1"/>
    <col min="5" max="10" width="13.7109375" style="3" customWidth="1"/>
    <col min="11" max="11" width="1.140625" style="3" customWidth="1"/>
    <col min="12" max="12" width="2.140625" style="3" customWidth="1"/>
    <col min="13" max="13" width="24.7109375" style="3" customWidth="1"/>
    <col min="14" max="14" width="2.28515625" style="3" customWidth="1"/>
    <col min="15" max="15" width="5.28515625" style="3" customWidth="1"/>
    <col min="16" max="16384" width="9.140625" style="3"/>
  </cols>
  <sheetData>
    <row r="1" spans="1:16" s="1" customFormat="1" x14ac:dyDescent="0.5">
      <c r="B1" s="1" t="s">
        <v>0</v>
      </c>
      <c r="C1" s="2">
        <v>2</v>
      </c>
      <c r="D1" s="1" t="s">
        <v>1</v>
      </c>
      <c r="P1" s="3"/>
    </row>
    <row r="2" spans="1:16" s="4" customFormat="1" x14ac:dyDescent="0.5">
      <c r="B2" s="1" t="s">
        <v>2</v>
      </c>
      <c r="C2" s="2">
        <v>2</v>
      </c>
      <c r="D2" s="1" t="s">
        <v>3</v>
      </c>
    </row>
    <row r="3" spans="1:16" x14ac:dyDescent="0.5">
      <c r="M3" s="5" t="s">
        <v>4</v>
      </c>
    </row>
    <row r="4" spans="1:16" s="13" customFormat="1" ht="26.25" customHeight="1" x14ac:dyDescent="0.5">
      <c r="A4" s="6" t="s">
        <v>5</v>
      </c>
      <c r="B4" s="6"/>
      <c r="C4" s="6"/>
      <c r="D4" s="7"/>
      <c r="E4" s="8" t="s">
        <v>6</v>
      </c>
      <c r="F4" s="9"/>
      <c r="G4" s="9"/>
      <c r="H4" s="8" t="s">
        <v>7</v>
      </c>
      <c r="I4" s="9"/>
      <c r="J4" s="10"/>
      <c r="K4" s="11"/>
      <c r="L4" s="6" t="s">
        <v>8</v>
      </c>
      <c r="M4" s="6"/>
      <c r="N4" s="12"/>
    </row>
    <row r="5" spans="1:16" s="13" customFormat="1" ht="25.5" customHeight="1" x14ac:dyDescent="0.5">
      <c r="A5" s="14"/>
      <c r="B5" s="14"/>
      <c r="C5" s="14"/>
      <c r="D5" s="15"/>
      <c r="E5" s="16">
        <v>2562</v>
      </c>
      <c r="F5" s="16">
        <v>2563</v>
      </c>
      <c r="G5" s="16">
        <v>2564</v>
      </c>
      <c r="H5" s="16">
        <v>2562</v>
      </c>
      <c r="I5" s="16">
        <v>2563</v>
      </c>
      <c r="J5" s="16">
        <v>2564</v>
      </c>
      <c r="K5" s="17"/>
      <c r="L5" s="14"/>
      <c r="M5" s="14"/>
      <c r="N5" s="12"/>
    </row>
    <row r="6" spans="1:16" s="13" customFormat="1" ht="25.5" customHeight="1" x14ac:dyDescent="0.5">
      <c r="A6" s="18"/>
      <c r="B6" s="18"/>
      <c r="C6" s="18"/>
      <c r="D6" s="19"/>
      <c r="E6" s="20" t="s">
        <v>9</v>
      </c>
      <c r="F6" s="20" t="s">
        <v>10</v>
      </c>
      <c r="G6" s="20" t="s">
        <v>11</v>
      </c>
      <c r="H6" s="20" t="s">
        <v>9</v>
      </c>
      <c r="I6" s="20" t="s">
        <v>10</v>
      </c>
      <c r="J6" s="20" t="s">
        <v>11</v>
      </c>
      <c r="K6" s="21"/>
      <c r="L6" s="18"/>
      <c r="M6" s="18"/>
      <c r="N6" s="12"/>
    </row>
    <row r="7" spans="1:16" s="4" customFormat="1" ht="27.75" customHeight="1" x14ac:dyDescent="0.5">
      <c r="A7" s="4" t="s">
        <v>12</v>
      </c>
      <c r="D7" s="22"/>
      <c r="E7" s="23">
        <v>343706</v>
      </c>
      <c r="F7" s="23">
        <v>345344</v>
      </c>
      <c r="G7" s="24" t="s">
        <v>13</v>
      </c>
      <c r="H7" s="25">
        <v>100</v>
      </c>
      <c r="I7" s="25">
        <v>100</v>
      </c>
      <c r="J7" s="24" t="s">
        <v>13</v>
      </c>
      <c r="L7" s="4" t="s">
        <v>14</v>
      </c>
    </row>
    <row r="8" spans="1:16" s="13" customFormat="1" ht="24" customHeight="1" x14ac:dyDescent="0.5">
      <c r="B8" s="13" t="s">
        <v>15</v>
      </c>
      <c r="D8" s="26"/>
      <c r="E8" s="27">
        <v>94841</v>
      </c>
      <c r="F8" s="27">
        <v>81400</v>
      </c>
      <c r="G8" s="28" t="s">
        <v>13</v>
      </c>
      <c r="H8" s="29">
        <v>27.59</v>
      </c>
      <c r="I8" s="29">
        <v>23.57</v>
      </c>
      <c r="J8" s="28" t="s">
        <v>13</v>
      </c>
      <c r="M8" s="13" t="s">
        <v>16</v>
      </c>
    </row>
    <row r="9" spans="1:16" s="13" customFormat="1" ht="24" customHeight="1" x14ac:dyDescent="0.5">
      <c r="B9" s="13" t="s">
        <v>17</v>
      </c>
      <c r="D9" s="26"/>
      <c r="E9" s="27">
        <v>248865</v>
      </c>
      <c r="F9" s="27">
        <v>263944</v>
      </c>
      <c r="G9" s="28" t="s">
        <v>13</v>
      </c>
      <c r="H9" s="29">
        <v>72.41</v>
      </c>
      <c r="I9" s="29">
        <v>76.430000000000007</v>
      </c>
      <c r="J9" s="28" t="s">
        <v>13</v>
      </c>
      <c r="M9" s="13" t="s">
        <v>18</v>
      </c>
    </row>
    <row r="10" spans="1:16" s="4" customFormat="1" ht="27.75" customHeight="1" x14ac:dyDescent="0.45">
      <c r="A10" s="4" t="s">
        <v>19</v>
      </c>
      <c r="D10" s="22"/>
      <c r="E10" s="23">
        <v>343706</v>
      </c>
      <c r="F10" s="23">
        <v>345344</v>
      </c>
      <c r="G10" s="23">
        <f>SUM(G11:G12)</f>
        <v>346690</v>
      </c>
      <c r="H10" s="25">
        <v>100</v>
      </c>
      <c r="I10" s="25">
        <v>100</v>
      </c>
      <c r="J10" s="25">
        <f>SUM(J11:J12)</f>
        <v>100</v>
      </c>
      <c r="L10" s="4" t="s">
        <v>20</v>
      </c>
    </row>
    <row r="11" spans="1:16" s="13" customFormat="1" ht="24" customHeight="1" x14ac:dyDescent="0.45">
      <c r="B11" s="13" t="s">
        <v>15</v>
      </c>
      <c r="D11" s="26"/>
      <c r="E11" s="27">
        <v>245387</v>
      </c>
      <c r="F11" s="27">
        <v>275901</v>
      </c>
      <c r="G11" s="30">
        <v>309180</v>
      </c>
      <c r="H11" s="29">
        <v>71.39</v>
      </c>
      <c r="I11" s="29">
        <v>79.89</v>
      </c>
      <c r="J11" s="29">
        <f>SUM(G11/G10)*100</f>
        <v>89.180535925466558</v>
      </c>
      <c r="M11" s="13" t="s">
        <v>16</v>
      </c>
    </row>
    <row r="12" spans="1:16" s="13" customFormat="1" ht="24" customHeight="1" x14ac:dyDescent="0.45">
      <c r="B12" s="13" t="s">
        <v>17</v>
      </c>
      <c r="D12" s="26"/>
      <c r="E12" s="27">
        <v>98319</v>
      </c>
      <c r="F12" s="27">
        <v>69443</v>
      </c>
      <c r="G12" s="30">
        <v>37510</v>
      </c>
      <c r="H12" s="29">
        <v>28.61</v>
      </c>
      <c r="I12" s="29">
        <v>20.11</v>
      </c>
      <c r="J12" s="29">
        <f>SUM(G12/G10)*100</f>
        <v>10.819464074533446</v>
      </c>
      <c r="M12" s="13" t="s">
        <v>18</v>
      </c>
    </row>
    <row r="13" spans="1:16" s="4" customFormat="1" ht="27.75" customHeight="1" x14ac:dyDescent="0.5">
      <c r="A13" s="4" t="s">
        <v>21</v>
      </c>
      <c r="D13" s="22"/>
      <c r="E13" s="24" t="s">
        <v>13</v>
      </c>
      <c r="F13" s="24">
        <v>345344</v>
      </c>
      <c r="G13" s="23">
        <f>SUM(G14:G15)</f>
        <v>346690</v>
      </c>
      <c r="H13" s="31" t="s">
        <v>13</v>
      </c>
      <c r="I13" s="31">
        <v>100</v>
      </c>
      <c r="J13" s="25">
        <f>SUM(J14:J15)</f>
        <v>100</v>
      </c>
      <c r="L13" s="4" t="s">
        <v>22</v>
      </c>
    </row>
    <row r="14" spans="1:16" s="13" customFormat="1" ht="24" customHeight="1" x14ac:dyDescent="0.5">
      <c r="B14" s="13" t="s">
        <v>23</v>
      </c>
      <c r="D14" s="26"/>
      <c r="E14" s="28" t="s">
        <v>13</v>
      </c>
      <c r="F14" s="28">
        <v>331164</v>
      </c>
      <c r="G14" s="30">
        <v>333630</v>
      </c>
      <c r="H14" s="32" t="s">
        <v>13</v>
      </c>
      <c r="I14" s="32">
        <v>95.89</v>
      </c>
      <c r="J14" s="29">
        <f>SUM(G14/G13)*100</f>
        <v>96.232945859413306</v>
      </c>
      <c r="M14" s="13" t="s">
        <v>24</v>
      </c>
    </row>
    <row r="15" spans="1:16" s="13" customFormat="1" ht="24" customHeight="1" x14ac:dyDescent="0.5">
      <c r="A15" s="33"/>
      <c r="B15" s="33" t="s">
        <v>25</v>
      </c>
      <c r="C15" s="33"/>
      <c r="D15" s="34"/>
      <c r="E15" s="35" t="s">
        <v>13</v>
      </c>
      <c r="F15" s="35">
        <v>14180</v>
      </c>
      <c r="G15" s="36">
        <v>13060</v>
      </c>
      <c r="H15" s="37" t="s">
        <v>13</v>
      </c>
      <c r="I15" s="37">
        <v>4.1100000000000003</v>
      </c>
      <c r="J15" s="38">
        <f>SUM(G15/G13)*100</f>
        <v>3.7670541405866911</v>
      </c>
      <c r="K15" s="33"/>
      <c r="L15" s="33"/>
      <c r="M15" s="33" t="s">
        <v>18</v>
      </c>
    </row>
    <row r="16" spans="1:16" s="39" customFormat="1" ht="20.25" customHeight="1" x14ac:dyDescent="0.5">
      <c r="A16" s="39" t="s">
        <v>26</v>
      </c>
      <c r="C16" s="39" t="s">
        <v>27</v>
      </c>
      <c r="H16" s="39" t="s">
        <v>28</v>
      </c>
    </row>
    <row r="17" spans="3:9" s="39" customFormat="1" ht="20.25" customHeight="1" x14ac:dyDescent="0.45">
      <c r="C17" s="39" t="s">
        <v>29</v>
      </c>
      <c r="H17" s="39" t="s">
        <v>30</v>
      </c>
    </row>
    <row r="18" spans="3:9" s="13" customFormat="1" ht="20.25" customHeight="1" x14ac:dyDescent="0.45"/>
    <row r="20" spans="3:9" x14ac:dyDescent="0.5">
      <c r="D20" s="40" t="s">
        <v>31</v>
      </c>
      <c r="E20" s="41" t="s">
        <v>32</v>
      </c>
      <c r="F20" s="41"/>
      <c r="G20" s="41"/>
      <c r="H20" s="42" t="s">
        <v>33</v>
      </c>
      <c r="I20" s="42"/>
    </row>
    <row r="21" spans="3:9" x14ac:dyDescent="0.5">
      <c r="D21" s="43" t="s">
        <v>34</v>
      </c>
      <c r="E21" s="44" t="s">
        <v>35</v>
      </c>
      <c r="F21" s="44" t="s">
        <v>36</v>
      </c>
      <c r="G21" s="44" t="s">
        <v>37</v>
      </c>
      <c r="H21" s="45" t="s">
        <v>36</v>
      </c>
      <c r="I21" s="45" t="s">
        <v>37</v>
      </c>
    </row>
    <row r="22" spans="3:9" x14ac:dyDescent="0.5">
      <c r="D22" s="46"/>
      <c r="E22" s="47" t="s">
        <v>38</v>
      </c>
      <c r="F22" s="47" t="s">
        <v>39</v>
      </c>
      <c r="G22" s="47" t="s">
        <v>18</v>
      </c>
      <c r="H22" s="47" t="s">
        <v>39</v>
      </c>
      <c r="I22" s="47" t="s">
        <v>18</v>
      </c>
    </row>
    <row r="23" spans="3:9" x14ac:dyDescent="0.5">
      <c r="D23" s="48" t="s">
        <v>40</v>
      </c>
      <c r="E23" s="49">
        <v>346.7</v>
      </c>
      <c r="F23" s="49">
        <v>309.18</v>
      </c>
      <c r="G23" s="49">
        <v>37.51</v>
      </c>
      <c r="H23" s="50">
        <v>333.63</v>
      </c>
      <c r="I23" s="50">
        <v>13.06</v>
      </c>
    </row>
    <row r="24" spans="3:9" x14ac:dyDescent="0.5">
      <c r="E24" s="51">
        <f>SUM(E23*1000)</f>
        <v>346700</v>
      </c>
      <c r="F24" s="51">
        <f t="shared" ref="F24:I24" si="0">SUM(F23*1000)</f>
        <v>309180</v>
      </c>
      <c r="G24" s="51">
        <f t="shared" si="0"/>
        <v>37510</v>
      </c>
      <c r="H24" s="51">
        <f t="shared" si="0"/>
        <v>333630</v>
      </c>
      <c r="I24" s="51">
        <f t="shared" si="0"/>
        <v>13060</v>
      </c>
    </row>
    <row r="26" spans="3:9" x14ac:dyDescent="0.5">
      <c r="F26" s="51"/>
      <c r="H26" s="51">
        <f>SUM(H24,I24)</f>
        <v>346690</v>
      </c>
    </row>
  </sheetData>
  <mergeCells count="6">
    <mergeCell ref="A4:D6"/>
    <mergeCell ref="E4:G4"/>
    <mergeCell ref="H4:J4"/>
    <mergeCell ref="L4:M6"/>
    <mergeCell ref="E20:G20"/>
    <mergeCell ref="H20:I2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2022-08-23T20:41:29Z</dcterms:created>
  <dcterms:modified xsi:type="dcterms:W3CDTF">2022-08-23T20:42:33Z</dcterms:modified>
</cp:coreProperties>
</file>