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6.มิถุนา55_ok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52511"/>
</workbook>
</file>

<file path=xl/calcChain.xml><?xml version="1.0" encoding="utf-8"?>
<calcChain xmlns="http://schemas.openxmlformats.org/spreadsheetml/2006/main">
  <c r="C6" i="21" l="1"/>
  <c r="D9" i="21"/>
  <c r="C9" i="21"/>
  <c r="B15" i="21" l="1"/>
  <c r="B14" i="21"/>
  <c r="B13" i="21"/>
  <c r="B12" i="21"/>
  <c r="B11" i="21"/>
  <c r="B10" i="21"/>
  <c r="B9" i="21"/>
  <c r="B8" i="21"/>
  <c r="D6" i="21"/>
  <c r="D26" i="21" l="1"/>
  <c r="C19" i="21"/>
  <c r="D24" i="21"/>
  <c r="D23" i="21"/>
  <c r="D20" i="21"/>
  <c r="D17" i="21"/>
  <c r="C24" i="21"/>
  <c r="C20" i="21"/>
  <c r="C25" i="21"/>
  <c r="D19" i="21"/>
  <c r="D22" i="21"/>
  <c r="D21" i="21"/>
  <c r="D25" i="21"/>
  <c r="C17" i="21" l="1"/>
  <c r="B6" i="21"/>
  <c r="B23" i="21" s="1"/>
  <c r="C21" i="21"/>
  <c r="C22" i="21"/>
  <c r="C26" i="21"/>
  <c r="C23" i="21"/>
  <c r="B19" i="21"/>
  <c r="B22" i="21"/>
  <c r="B21" i="21"/>
  <c r="B26" i="21"/>
  <c r="B17" i="21"/>
  <c r="B24" i="21" l="1"/>
  <c r="B20" i="21"/>
  <c r="B25" i="2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<sst xmlns="http://schemas.openxmlformats.org/spreadsheetml/2006/main" count="30" uniqueCount="21">
  <si>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</si>
  <si>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</si>
  <si>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</si>
  <si>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</si>
  <si>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</si>
  <si>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</si>
  <si>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</si>
  <si>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</si>
  <si>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</si>
  <si>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</si>
  <si>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</si>
  <si>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</si>
  <si>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</si>
  <si>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</si>
  <si>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</si>
  <si>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</si>
  <si>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</si>
  <si>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</si>
  <si>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</si>
  <si>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2555</t>
  </si>
  <si>
    <t xml:space="preserve">                เดือนมิถุนายน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</si>
</sst>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0" fontId="4" fillId="2" borderId="0" xfId="3" applyFont="1" applyFill="1" applyAlignment="1">
      <alignment vertical="center"/>
    </xf>
    <xf numFmtId="0" fontId="9" fillId="0" borderId="0" xfId="0" applyFont="1"/>
    <xf numFmtId="3" fontId="5" fillId="0" borderId="0" xfId="0" applyNumberFormat="1" applyFont="1" applyFill="1" applyAlignment="1">
      <alignment horizontal="right"/>
    </xf>
    <xf numFmtId="187" fontId="4" fillId="0" borderId="0" xfId="3" applyNumberFormat="1" applyFont="1" applyFill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topLeftCell="A10" zoomScale="80" zoomScaleNormal="75" zoomScaleSheetLayoutView="80" workbookViewId="0">
      <selection activeCell="J11" sqref="J11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17</v>
      </c>
      <c r="B1" s="5"/>
      <c r="C1" s="5"/>
      <c r="D1" s="5"/>
    </row>
    <row r="2" spans="1:4" s="1" customFormat="1" ht="23.25" x14ac:dyDescent="0.35">
      <c r="A2" s="2" t="s">
        <v>20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1" t="s">
        <v>14</v>
      </c>
      <c r="C5" s="31"/>
      <c r="D5" s="31"/>
    </row>
    <row r="6" spans="1:4" s="12" customFormat="1" ht="25.5" customHeight="1" x14ac:dyDescent="0.35">
      <c r="A6" s="11" t="s">
        <v>3</v>
      </c>
      <c r="B6" s="30">
        <f>SUM(C6:D6)</f>
        <v>409932.95999999996</v>
      </c>
      <c r="C6" s="23">
        <f>C8+C9+C10+C11+C12+C13+C14+C15</f>
        <v>230579.34</v>
      </c>
      <c r="D6" s="23">
        <f>D8+D9+D10+D11+D12+D13+D14+D15</f>
        <v>179353.62</v>
      </c>
    </row>
    <row r="7" spans="1:4" s="12" customFormat="1" ht="13.5" customHeight="1" x14ac:dyDescent="0.5">
      <c r="A7" s="11"/>
      <c r="B7" s="24"/>
      <c r="C7" s="25"/>
      <c r="D7" s="24"/>
    </row>
    <row r="8" spans="1:4" s="6" customFormat="1" ht="27" x14ac:dyDescent="0.35">
      <c r="A8" s="13" t="s">
        <v>15</v>
      </c>
      <c r="B8" s="26">
        <f t="shared" ref="B8:D15" si="0">SUM(C8:D8)</f>
        <v>662.25</v>
      </c>
      <c r="C8" s="29">
        <v>604.42999999999995</v>
      </c>
      <c r="D8" s="29">
        <v>57.82</v>
      </c>
    </row>
    <row r="9" spans="1:4" s="6" customFormat="1" ht="30.75" customHeight="1" x14ac:dyDescent="0.35">
      <c r="A9" s="14" t="s">
        <v>6</v>
      </c>
      <c r="B9" s="26">
        <f t="shared" si="0"/>
        <v>0</v>
      </c>
      <c r="C9" s="26">
        <f t="shared" si="0"/>
        <v>0</v>
      </c>
      <c r="D9" s="26">
        <f t="shared" si="0"/>
        <v>0</v>
      </c>
    </row>
    <row r="10" spans="1:4" s="6" customFormat="1" ht="30.75" customHeight="1" x14ac:dyDescent="0.35">
      <c r="A10" s="13" t="s">
        <v>7</v>
      </c>
      <c r="B10" s="26">
        <f>SUM(C10:D10)</f>
        <v>8910.59</v>
      </c>
      <c r="C10" s="29">
        <v>5539.89</v>
      </c>
      <c r="D10" s="29">
        <v>3370.7</v>
      </c>
    </row>
    <row r="11" spans="1:4" s="6" customFormat="1" ht="30.75" customHeight="1" x14ac:dyDescent="0.35">
      <c r="A11" s="13" t="s">
        <v>8</v>
      </c>
      <c r="B11" s="26">
        <f t="shared" si="0"/>
        <v>30354.86</v>
      </c>
      <c r="C11" s="29">
        <v>18235.23</v>
      </c>
      <c r="D11" s="29">
        <v>12119.63</v>
      </c>
    </row>
    <row r="12" spans="1:4" s="5" customFormat="1" ht="30.75" customHeight="1" x14ac:dyDescent="0.35">
      <c r="A12" s="13" t="s">
        <v>9</v>
      </c>
      <c r="B12" s="26">
        <f t="shared" si="0"/>
        <v>25665.09</v>
      </c>
      <c r="C12" s="29">
        <v>14223.2</v>
      </c>
      <c r="D12" s="29">
        <v>11441.89</v>
      </c>
    </row>
    <row r="13" spans="1:4" s="5" customFormat="1" ht="30.75" customHeight="1" x14ac:dyDescent="0.35">
      <c r="A13" s="13" t="s">
        <v>10</v>
      </c>
      <c r="B13" s="26">
        <f t="shared" si="0"/>
        <v>30562.39</v>
      </c>
      <c r="C13" s="29">
        <v>14346.82</v>
      </c>
      <c r="D13" s="29">
        <v>16215.57</v>
      </c>
    </row>
    <row r="14" spans="1:4" s="5" customFormat="1" ht="30.75" customHeight="1" x14ac:dyDescent="0.35">
      <c r="A14" s="13" t="s">
        <v>11</v>
      </c>
      <c r="B14" s="26">
        <f t="shared" si="0"/>
        <v>165379.63</v>
      </c>
      <c r="C14" s="29">
        <v>93160.05</v>
      </c>
      <c r="D14" s="29">
        <v>72219.58</v>
      </c>
    </row>
    <row r="15" spans="1:4" s="5" customFormat="1" ht="30.75" customHeight="1" x14ac:dyDescent="0.35">
      <c r="A15" s="15" t="s">
        <v>12</v>
      </c>
      <c r="B15" s="26">
        <f t="shared" si="0"/>
        <v>148398.15</v>
      </c>
      <c r="C15" s="29">
        <v>84469.72</v>
      </c>
      <c r="D15" s="29">
        <v>63928.43</v>
      </c>
    </row>
    <row r="16" spans="1:4" s="5" customFormat="1" ht="30" customHeight="1" x14ac:dyDescent="0.35">
      <c r="B16" s="32" t="s">
        <v>4</v>
      </c>
      <c r="C16" s="32"/>
      <c r="D16" s="32"/>
    </row>
    <row r="17" spans="1:8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7"/>
    </row>
    <row r="19" spans="1:8" s="6" customFormat="1" ht="27.75" customHeight="1" x14ac:dyDescent="0.5">
      <c r="A19" s="13" t="s">
        <v>15</v>
      </c>
      <c r="B19" s="18">
        <f>(+B8/$B$6*100)-0.1</f>
        <v>6.1550805770777733E-2</v>
      </c>
      <c r="C19" s="18">
        <f>+C8/$C$6*100</f>
        <v>0.26213536737506488</v>
      </c>
      <c r="D19" s="18">
        <f>+D8/$D$6*100</f>
        <v>3.223798884014719E-2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18">
        <f t="shared" ref="B20:B24" si="1">+B9/$B$6*100</f>
        <v>0</v>
      </c>
      <c r="C20" s="18">
        <f t="shared" ref="C20:C26" si="2">+C9/$C$6*100</f>
        <v>0</v>
      </c>
      <c r="D20" s="18">
        <f t="shared" ref="D20:D25" si="3">+D9/$D$6*100</f>
        <v>0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18">
        <f>+B10/$B$6*100</f>
        <v>2.1736700557086217</v>
      </c>
      <c r="C21" s="18">
        <f t="shared" si="2"/>
        <v>2.4025960001446793</v>
      </c>
      <c r="D21" s="18">
        <f t="shared" si="3"/>
        <v>1.8793598924850246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18">
        <f t="shared" si="1"/>
        <v>7.404835171097246</v>
      </c>
      <c r="C22" s="18">
        <f t="shared" si="2"/>
        <v>7.9084405393822363</v>
      </c>
      <c r="D22" s="18">
        <f t="shared" si="3"/>
        <v>6.7573935781167949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18">
        <f>+B12/$B$6*100+0.01</f>
        <v>6.2708017662205071</v>
      </c>
      <c r="C23" s="18">
        <f>+C12/$C$6*100</f>
        <v>6.1684624476763625</v>
      </c>
      <c r="D23" s="18">
        <f>+D12/$D$6*100</f>
        <v>6.3795143917362811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18">
        <f t="shared" si="1"/>
        <v>7.4554605221302523</v>
      </c>
      <c r="C24" s="18">
        <f t="shared" si="2"/>
        <v>6.2220752301572197</v>
      </c>
      <c r="D24" s="18">
        <f>+D13/$D$6*100</f>
        <v>9.0411166498897533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18">
        <f>+B14/$B$6*100</f>
        <v>40.343091709434646</v>
      </c>
      <c r="C25" s="18">
        <f t="shared" si="2"/>
        <v>40.402600683998834</v>
      </c>
      <c r="D25" s="18">
        <f t="shared" si="3"/>
        <v>40.266586199932853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21">
        <f>+B15/$B$6*100</f>
        <v>36.200589969637967</v>
      </c>
      <c r="C26" s="21">
        <f t="shared" si="2"/>
        <v>36.633689731265605</v>
      </c>
      <c r="D26" s="21">
        <f>+D15/$D$6*100</f>
        <v>35.643791298999147</v>
      </c>
      <c r="F26" s="19"/>
      <c r="G26" s="19"/>
      <c r="H26" s="19"/>
    </row>
    <row r="27" spans="1:8" s="5" customFormat="1" ht="27" x14ac:dyDescent="0.35">
      <c r="A27" s="5" t="s">
        <v>16</v>
      </c>
      <c r="C27" s="22"/>
    </row>
    <row r="28" spans="1:8" s="28" customFormat="1" ht="30.75" customHeight="1" x14ac:dyDescent="0.5">
      <c r="A28" s="28" t="s">
        <v>18</v>
      </c>
    </row>
    <row r="29" spans="1:8" s="28" customFormat="1" ht="27" customHeight="1" x14ac:dyDescent="0.5">
      <c r="A29" s="28" t="s">
        <v>19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2017-05-30T07:29:35Z</cp:lastPrinted>
  <dcterms:created xsi:type="dcterms:W3CDTF">2000-11-20T04:06:35Z</dcterms:created>
  <dcterms:modified xsi:type="dcterms:W3CDTF">2017-05-30T09:33:27Z</dcterms:modified>
</cp:coreProperties>
</file>