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6" activeTab="6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18" i="7"/>
  <c r="C19"/>
  <c r="C53" i="5"/>
  <c r="D45"/>
  <c r="B45"/>
  <c r="C37"/>
  <c r="B37"/>
  <c r="C34"/>
  <c r="B34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D31"/>
  <c r="B33"/>
  <c r="C33"/>
  <c r="D33"/>
  <c r="B34"/>
  <c r="C34"/>
  <c r="D34"/>
  <c r="C26" i="1"/>
  <c r="C23"/>
  <c r="C17" i="2"/>
  <c r="C33"/>
  <c r="D17"/>
  <c r="B17"/>
  <c r="C13"/>
  <c r="C29"/>
  <c r="D13"/>
  <c r="B13"/>
  <c r="B29"/>
  <c r="B33"/>
  <c r="B20" i="1"/>
  <c r="C20"/>
  <c r="D20"/>
  <c r="B21"/>
  <c r="C21"/>
  <c r="D21"/>
  <c r="B22"/>
  <c r="C22"/>
  <c r="D22"/>
  <c r="B23"/>
  <c r="B25"/>
  <c r="C25"/>
  <c r="D25"/>
  <c r="B26"/>
  <c r="D26"/>
  <c r="B27"/>
  <c r="C27"/>
  <c r="D27"/>
  <c r="B28"/>
  <c r="C28"/>
  <c r="D28"/>
  <c r="D35" i="5"/>
  <c r="B53"/>
  <c r="B46"/>
  <c r="B47"/>
  <c r="B48"/>
  <c r="B49"/>
  <c r="B50"/>
  <c r="B51"/>
  <c r="B38"/>
  <c r="B39"/>
  <c r="B40"/>
  <c r="B41"/>
  <c r="B42"/>
  <c r="B43"/>
  <c r="B35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B18"/>
  <c r="C45" i="5"/>
  <c r="B19" i="1"/>
  <c r="C42" i="5"/>
  <c r="B29" i="3"/>
  <c r="C29"/>
  <c r="D29"/>
  <c r="B30"/>
  <c r="C30"/>
  <c r="D30"/>
  <c r="B33"/>
  <c r="C33"/>
  <c r="D33"/>
  <c r="B34"/>
  <c r="C34"/>
  <c r="D34"/>
  <c r="B35"/>
  <c r="C35"/>
  <c r="D35"/>
  <c r="C35" i="5"/>
  <c r="C38"/>
  <c r="C39"/>
  <c r="C40"/>
  <c r="C41"/>
  <c r="C43"/>
  <c r="C46"/>
  <c r="C47"/>
  <c r="C48"/>
  <c r="C49"/>
  <c r="C50"/>
  <c r="C51"/>
  <c r="D38"/>
  <c r="D39"/>
  <c r="D41"/>
  <c r="D43"/>
  <c r="D47"/>
  <c r="D48"/>
  <c r="D49"/>
  <c r="D50"/>
  <c r="D51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D33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D29" i="2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<sst xmlns="http://schemas.openxmlformats.org/spreadsheetml/2006/main" count="328" uniqueCount="104">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</sst>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activeCell="A10" sqref="A10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93</v>
      </c>
      <c r="B1" s="163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topLeftCell="A4" zoomScale="130" zoomScaleNormal="130" zoomScaleSheetLayoutView="120" workbookViewId="0">
      <selection activeCell="B7" sqref="B7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5" t="s">
        <v>4</v>
      </c>
      <c r="C6" s="165"/>
      <c r="D6" s="165"/>
    </row>
    <row r="7" spans="1:12" s="16" customFormat="1" ht="24.95" customHeight="1">
      <c r="A7" s="16" t="s">
        <v>6</v>
      </c>
      <c r="B7" s="17">
        <v>1162238</v>
      </c>
      <c r="C7" s="17">
        <v>574471</v>
      </c>
      <c r="D7" s="17">
        <v>587767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789781.38</v>
      </c>
      <c r="C8" s="19">
        <v>436646.33</v>
      </c>
      <c r="D8" s="19">
        <v>353135.05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789781.38</v>
      </c>
      <c r="C9" s="19">
        <v>436646.33</v>
      </c>
      <c r="D9" s="19">
        <v>353135.05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787295.67</v>
      </c>
      <c r="C10" s="19">
        <v>434160.62</v>
      </c>
      <c r="D10" s="19">
        <v>353135.05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2485.71</v>
      </c>
      <c r="C11" s="19">
        <v>2485.71</v>
      </c>
      <c r="D11" s="19" t="s">
        <v>12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 t="s">
        <v>12</v>
      </c>
      <c r="C12" s="19" t="s">
        <v>12</v>
      </c>
      <c r="D12" s="19" t="s">
        <v>12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372456.62</v>
      </c>
      <c r="C13" s="19">
        <v>137824.67000000001</v>
      </c>
      <c r="D13" s="19">
        <v>234631.95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96721.02</v>
      </c>
      <c r="C14" s="19">
        <v>1024.1500000000001</v>
      </c>
      <c r="D14" s="19">
        <v>95696.87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115511.37</v>
      </c>
      <c r="C15" s="19">
        <v>61809.83</v>
      </c>
      <c r="D15" s="19">
        <v>53701.54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160224.23000000001</v>
      </c>
      <c r="C16" s="19">
        <v>74990.7</v>
      </c>
      <c r="D16" s="19">
        <v>85233.54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18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68</v>
      </c>
      <c r="C20" s="28">
        <f t="shared" si="0"/>
        <v>76</v>
      </c>
      <c r="D20" s="28">
        <f t="shared" si="0"/>
        <v>60.1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f t="shared" si="0"/>
        <v>68</v>
      </c>
      <c r="C21" s="28">
        <f t="shared" si="0"/>
        <v>76</v>
      </c>
      <c r="D21" s="28">
        <f t="shared" si="0"/>
        <v>60.1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67.7</v>
      </c>
      <c r="C22" s="28">
        <f t="shared" si="0"/>
        <v>75.599999999999994</v>
      </c>
      <c r="D22" s="28">
        <f t="shared" si="0"/>
        <v>60.1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0.4</v>
      </c>
      <c r="D23" s="28" t="s">
        <v>12</v>
      </c>
      <c r="H23" s="33"/>
      <c r="I23" s="34"/>
      <c r="J23" s="35"/>
    </row>
    <row r="24" spans="1:10" s="20" customFormat="1" ht="24.95" customHeight="1">
      <c r="A24" s="20" t="s">
        <v>11</v>
      </c>
      <c r="B24" s="28" t="s">
        <v>12</v>
      </c>
      <c r="C24" s="28" t="s">
        <v>12</v>
      </c>
      <c r="D24" s="28" t="s">
        <v>12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32</v>
      </c>
      <c r="C25" s="28">
        <f>ROUND((C13*100/C$7),1)</f>
        <v>24</v>
      </c>
      <c r="D25" s="28">
        <f t="shared" si="1"/>
        <v>39.9</v>
      </c>
    </row>
    <row r="26" spans="1:10" s="20" customFormat="1" ht="24.95" customHeight="1">
      <c r="A26" s="20" t="s">
        <v>14</v>
      </c>
      <c r="B26" s="28">
        <f t="shared" si="1"/>
        <v>8.3000000000000007</v>
      </c>
      <c r="C26" s="28">
        <f>ROUND((C14*100/C$7),1)</f>
        <v>0.2</v>
      </c>
      <c r="D26" s="28">
        <f t="shared" si="1"/>
        <v>16.3</v>
      </c>
    </row>
    <row r="27" spans="1:10" s="20" customFormat="1" ht="24.95" customHeight="1">
      <c r="A27" s="20" t="s">
        <v>15</v>
      </c>
      <c r="B27" s="28">
        <f t="shared" si="1"/>
        <v>9.9</v>
      </c>
      <c r="C27" s="28">
        <f t="shared" si="1"/>
        <v>10.8</v>
      </c>
      <c r="D27" s="28">
        <f t="shared" si="1"/>
        <v>9.1</v>
      </c>
    </row>
    <row r="28" spans="1:10" s="20" customFormat="1" ht="24.95" customHeight="1">
      <c r="A28" s="37" t="s">
        <v>16</v>
      </c>
      <c r="B28" s="38">
        <f t="shared" si="1"/>
        <v>13.8</v>
      </c>
      <c r="C28" s="38">
        <f t="shared" si="1"/>
        <v>13.1</v>
      </c>
      <c r="D28" s="38">
        <f t="shared" si="1"/>
        <v>14.5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130" zoomScaleNormal="130" zoomScaleSheetLayoutView="120" workbookViewId="0">
      <selection activeCell="C37" sqref="C37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4</v>
      </c>
      <c r="C7" s="167"/>
      <c r="D7" s="167"/>
    </row>
    <row r="8" spans="1:8" s="20" customFormat="1" ht="21" customHeight="1">
      <c r="A8" s="43" t="s">
        <v>5</v>
      </c>
      <c r="B8" s="17">
        <v>1162238</v>
      </c>
      <c r="C8" s="17">
        <v>574471</v>
      </c>
      <c r="D8" s="17">
        <v>587767</v>
      </c>
    </row>
    <row r="9" spans="1:8" s="20" customFormat="1" ht="21" customHeight="1">
      <c r="A9" s="44" t="s">
        <v>20</v>
      </c>
      <c r="B9" s="19">
        <v>46734.2</v>
      </c>
      <c r="C9" s="19">
        <v>22690.080000000002</v>
      </c>
      <c r="D9" s="19">
        <v>24044.12</v>
      </c>
    </row>
    <row r="10" spans="1:8" s="20" customFormat="1" ht="21" customHeight="1">
      <c r="A10" s="5" t="s">
        <v>21</v>
      </c>
      <c r="B10" s="19">
        <v>398748.79</v>
      </c>
      <c r="C10" s="19">
        <v>175151.63</v>
      </c>
      <c r="D10" s="19">
        <v>223597.16</v>
      </c>
    </row>
    <row r="11" spans="1:8" s="20" customFormat="1" ht="21" customHeight="1">
      <c r="A11" s="46" t="s">
        <v>22</v>
      </c>
      <c r="B11" s="19">
        <v>266721.12</v>
      </c>
      <c r="C11" s="19">
        <v>150202.79999999999</v>
      </c>
      <c r="D11" s="19">
        <v>116518.33</v>
      </c>
    </row>
    <row r="12" spans="1:8" s="20" customFormat="1" ht="21" customHeight="1">
      <c r="A12" s="46" t="s">
        <v>23</v>
      </c>
      <c r="B12" s="19">
        <v>220238.67</v>
      </c>
      <c r="C12" s="19">
        <v>109892.99</v>
      </c>
      <c r="D12" s="19">
        <v>110345.68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137642.15</v>
      </c>
      <c r="C13" s="24">
        <f>SUM(C14:C16)</f>
        <v>84573.369999999981</v>
      </c>
      <c r="D13" s="24">
        <f>SUM(D14:D16)</f>
        <v>53068.78</v>
      </c>
    </row>
    <row r="14" spans="1:8" s="5" customFormat="1" ht="21" customHeight="1">
      <c r="A14" s="47" t="s">
        <v>25</v>
      </c>
      <c r="B14" s="19">
        <v>114029.86</v>
      </c>
      <c r="C14" s="19">
        <v>66463.679999999993</v>
      </c>
      <c r="D14" s="19">
        <v>47566.18</v>
      </c>
    </row>
    <row r="15" spans="1:8" s="5" customFormat="1" ht="21" customHeight="1">
      <c r="A15" s="47" t="s">
        <v>26</v>
      </c>
      <c r="B15" s="19">
        <v>23563</v>
      </c>
      <c r="C15" s="19">
        <v>18060.400000000001</v>
      </c>
      <c r="D15" s="19">
        <v>5502.6</v>
      </c>
    </row>
    <row r="16" spans="1:8" s="5" customFormat="1" ht="21" customHeight="1">
      <c r="A16" s="48" t="s">
        <v>27</v>
      </c>
      <c r="B16" s="161">
        <v>49.29</v>
      </c>
      <c r="C16" s="19">
        <v>49.29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92153.06</v>
      </c>
      <c r="C17" s="24">
        <f>C18+C19+C20</f>
        <v>31960.13</v>
      </c>
      <c r="D17" s="24">
        <f>D18+D19+D20</f>
        <v>60192.93</v>
      </c>
    </row>
    <row r="18" spans="1:7" s="20" customFormat="1" ht="21" customHeight="1">
      <c r="A18" s="48" t="s">
        <v>29</v>
      </c>
      <c r="B18" s="19">
        <v>43777.04</v>
      </c>
      <c r="C18" s="19">
        <v>16702.57</v>
      </c>
      <c r="D18" s="19">
        <v>27074.47</v>
      </c>
    </row>
    <row r="19" spans="1:7" s="20" customFormat="1" ht="21" customHeight="1">
      <c r="A19" s="48" t="s">
        <v>30</v>
      </c>
      <c r="B19" s="19">
        <v>27439.759999999998</v>
      </c>
      <c r="C19" s="19">
        <v>6450.4</v>
      </c>
      <c r="D19" s="19">
        <v>20989.360000000001</v>
      </c>
    </row>
    <row r="20" spans="1:7" s="20" customFormat="1" ht="21" customHeight="1">
      <c r="A20" s="48" t="s">
        <v>31</v>
      </c>
      <c r="B20" s="19">
        <v>20936.259999999998</v>
      </c>
      <c r="C20" s="19">
        <v>8807.16</v>
      </c>
      <c r="D20" s="19">
        <v>12129.1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6" t="s">
        <v>18</v>
      </c>
      <c r="C23" s="166"/>
      <c r="D23" s="166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4</v>
      </c>
      <c r="C25" s="28">
        <f t="shared" ref="C25:C33" si="1">ROUND((C9*100/$C$8),1)</f>
        <v>3.9</v>
      </c>
      <c r="D25" s="28">
        <f t="shared" ref="D25:D35" si="2">ROUND((D9*100/$D$8),1)</f>
        <v>4.0999999999999996</v>
      </c>
    </row>
    <row r="26" spans="1:7" s="5" customFormat="1" ht="21" customHeight="1">
      <c r="A26" s="5" t="s">
        <v>21</v>
      </c>
      <c r="B26" s="28">
        <f t="shared" si="0"/>
        <v>34.299999999999997</v>
      </c>
      <c r="C26" s="28">
        <f t="shared" si="1"/>
        <v>30.5</v>
      </c>
      <c r="D26" s="28">
        <f t="shared" si="2"/>
        <v>38</v>
      </c>
    </row>
    <row r="27" spans="1:7" s="5" customFormat="1" ht="21" customHeight="1">
      <c r="A27" s="46" t="s">
        <v>22</v>
      </c>
      <c r="B27" s="28">
        <f t="shared" si="0"/>
        <v>22.9</v>
      </c>
      <c r="C27" s="28">
        <f t="shared" si="1"/>
        <v>26.1</v>
      </c>
      <c r="D27" s="28">
        <f t="shared" si="2"/>
        <v>19.8</v>
      </c>
    </row>
    <row r="28" spans="1:7" s="5" customFormat="1" ht="21" customHeight="1">
      <c r="A28" s="46" t="s">
        <v>23</v>
      </c>
      <c r="B28" s="28">
        <f t="shared" si="0"/>
        <v>18.899999999999999</v>
      </c>
      <c r="C28" s="28">
        <f t="shared" si="1"/>
        <v>19.100000000000001</v>
      </c>
      <c r="D28" s="28">
        <f t="shared" si="2"/>
        <v>18.8</v>
      </c>
    </row>
    <row r="29" spans="1:7" s="5" customFormat="1" ht="21" customHeight="1">
      <c r="A29" s="5" t="s">
        <v>24</v>
      </c>
      <c r="B29" s="28">
        <f t="shared" si="0"/>
        <v>11.8</v>
      </c>
      <c r="C29" s="28">
        <f t="shared" si="1"/>
        <v>14.7</v>
      </c>
      <c r="D29" s="28">
        <f t="shared" si="2"/>
        <v>9</v>
      </c>
    </row>
    <row r="30" spans="1:7" s="5" customFormat="1" ht="21" customHeight="1">
      <c r="A30" s="47" t="s">
        <v>25</v>
      </c>
      <c r="B30" s="28">
        <f t="shared" si="0"/>
        <v>9.8000000000000007</v>
      </c>
      <c r="C30" s="28">
        <f t="shared" si="1"/>
        <v>11.6</v>
      </c>
      <c r="D30" s="28">
        <f t="shared" si="2"/>
        <v>8.1</v>
      </c>
    </row>
    <row r="31" spans="1:7" s="5" customFormat="1" ht="21" customHeight="1">
      <c r="A31" s="47" t="s">
        <v>26</v>
      </c>
      <c r="B31" s="28">
        <f t="shared" si="0"/>
        <v>2</v>
      </c>
      <c r="C31" s="28">
        <f t="shared" si="1"/>
        <v>3.1</v>
      </c>
      <c r="D31" s="28">
        <f t="shared" si="2"/>
        <v>0.9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7.9</v>
      </c>
      <c r="C33" s="28">
        <f t="shared" si="1"/>
        <v>5.6</v>
      </c>
      <c r="D33" s="28">
        <f t="shared" si="2"/>
        <v>10.199999999999999</v>
      </c>
    </row>
    <row r="34" spans="1:5" s="5" customFormat="1" ht="21" customHeight="1">
      <c r="A34" s="48" t="s">
        <v>29</v>
      </c>
      <c r="B34" s="28">
        <f>ROUND((B18*100/$B$8),1)</f>
        <v>3.8</v>
      </c>
      <c r="C34" s="28">
        <f>ROUND((C18*100/$C$8),1)</f>
        <v>2.9</v>
      </c>
      <c r="D34" s="28">
        <f t="shared" si="2"/>
        <v>4.5999999999999996</v>
      </c>
    </row>
    <row r="35" spans="1:5" s="5" customFormat="1" ht="21" customHeight="1">
      <c r="A35" s="48" t="s">
        <v>30</v>
      </c>
      <c r="B35" s="28">
        <f>ROUND((B19*100/$B$8),1)</f>
        <v>2.4</v>
      </c>
      <c r="C35" s="28">
        <f>ROUND((C19*100/$C$8),1)</f>
        <v>1.1000000000000001</v>
      </c>
      <c r="D35" s="28">
        <f t="shared" si="2"/>
        <v>3.6</v>
      </c>
    </row>
    <row r="36" spans="1:5" s="5" customFormat="1" ht="21" customHeight="1">
      <c r="A36" s="48" t="s">
        <v>31</v>
      </c>
      <c r="B36" s="28">
        <f>ROUND((B20*100/$B$8),1)</f>
        <v>1.8</v>
      </c>
      <c r="C36" s="28">
        <f>ROUND((C20*100/$C$8),1)</f>
        <v>1.5</v>
      </c>
      <c r="D36" s="28">
        <f>ROUND((D20*100/$D$8),1)</f>
        <v>2.1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view="pageLayout" zoomScale="120" zoomScaleNormal="145" zoomScaleSheetLayoutView="120" zoomScalePageLayoutView="120" workbookViewId="0">
      <selection activeCell="A8" sqref="A8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5" t="s">
        <v>4</v>
      </c>
      <c r="C6" s="165"/>
      <c r="D6" s="165"/>
      <c r="E6" s="52"/>
    </row>
    <row r="7" spans="1:12" s="20" customFormat="1" ht="21" customHeight="1">
      <c r="A7" s="43" t="s">
        <v>5</v>
      </c>
      <c r="B7" s="17">
        <v>787295.67</v>
      </c>
      <c r="C7" s="17">
        <v>434160.62</v>
      </c>
      <c r="D7" s="17">
        <v>353135.05</v>
      </c>
      <c r="E7" s="53"/>
      <c r="F7" s="53"/>
      <c r="G7" s="53"/>
    </row>
    <row r="8" spans="1:12" s="20" customFormat="1" ht="21" customHeight="1">
      <c r="A8" s="27" t="s">
        <v>20</v>
      </c>
      <c r="B8" s="19">
        <v>20934.580000000002</v>
      </c>
      <c r="C8" s="19">
        <v>9975.64</v>
      </c>
      <c r="D8" s="19">
        <v>10958.94</v>
      </c>
      <c r="E8" s="27"/>
    </row>
    <row r="9" spans="1:12" s="20" customFormat="1" ht="21" customHeight="1">
      <c r="A9" s="5" t="s">
        <v>21</v>
      </c>
      <c r="B9" s="19">
        <v>279838.27</v>
      </c>
      <c r="C9" s="19">
        <v>143500.49</v>
      </c>
      <c r="D9" s="19">
        <v>136337.78</v>
      </c>
      <c r="E9" s="27"/>
    </row>
    <row r="10" spans="1:12" s="20" customFormat="1" ht="21" customHeight="1">
      <c r="A10" s="46" t="s">
        <v>22</v>
      </c>
      <c r="B10" s="19">
        <v>211903.54</v>
      </c>
      <c r="C10" s="19">
        <v>127192.72</v>
      </c>
      <c r="D10" s="19">
        <v>84710.82</v>
      </c>
      <c r="E10" s="27"/>
    </row>
    <row r="11" spans="1:12" s="20" customFormat="1" ht="21" customHeight="1">
      <c r="A11" s="46" t="s">
        <v>23</v>
      </c>
      <c r="B11" s="19">
        <v>108826.39</v>
      </c>
      <c r="C11" s="19">
        <v>66376.47</v>
      </c>
      <c r="D11" s="19">
        <v>42449.919999999998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91480.62</v>
      </c>
      <c r="C12" s="24">
        <f>SUM(C13:C15)</f>
        <v>60022.05</v>
      </c>
      <c r="D12" s="24">
        <f>SUM(D13:D15)</f>
        <v>31458.57</v>
      </c>
      <c r="E12" s="54"/>
    </row>
    <row r="13" spans="1:12" s="5" customFormat="1" ht="21" customHeight="1">
      <c r="A13" s="47" t="s">
        <v>25</v>
      </c>
      <c r="B13" s="19">
        <v>83588.649999999994</v>
      </c>
      <c r="C13" s="19">
        <v>52951.3</v>
      </c>
      <c r="D13" s="19">
        <v>30637.35</v>
      </c>
      <c r="E13" s="54"/>
    </row>
    <row r="14" spans="1:12" s="5" customFormat="1" ht="21" customHeight="1">
      <c r="A14" s="47" t="s">
        <v>26</v>
      </c>
      <c r="B14" s="19">
        <v>7891.97</v>
      </c>
      <c r="C14" s="19">
        <v>7070.75</v>
      </c>
      <c r="D14" s="19">
        <v>821.22</v>
      </c>
    </row>
    <row r="15" spans="1:12" s="5" customFormat="1" ht="21" customHeight="1">
      <c r="A15" s="48" t="s">
        <v>27</v>
      </c>
      <c r="B15" s="19" t="s">
        <v>12</v>
      </c>
      <c r="C15" s="19" t="s">
        <v>12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74312.28</v>
      </c>
      <c r="C16" s="24">
        <f>SUM(C17:C19)</f>
        <v>27093.26</v>
      </c>
      <c r="D16" s="24">
        <f>SUM(D17:D19)</f>
        <v>47219.02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40562.35</v>
      </c>
      <c r="C17" s="19">
        <v>15329.17</v>
      </c>
      <c r="D17" s="19">
        <v>25233.18</v>
      </c>
      <c r="E17" s="53"/>
      <c r="F17" s="53"/>
      <c r="G17" s="53"/>
    </row>
    <row r="18" spans="1:11" s="20" customFormat="1" ht="21" customHeight="1">
      <c r="A18" s="48" t="s">
        <v>30</v>
      </c>
      <c r="B18" s="19">
        <v>16928.57</v>
      </c>
      <c r="C18" s="19">
        <v>6450.4</v>
      </c>
      <c r="D18" s="19">
        <v>10478.17</v>
      </c>
      <c r="E18" s="27"/>
    </row>
    <row r="19" spans="1:11" s="20" customFormat="1" ht="21" customHeight="1">
      <c r="A19" s="48" t="s">
        <v>31</v>
      </c>
      <c r="B19" s="19">
        <v>16821.36</v>
      </c>
      <c r="C19" s="19">
        <v>5313.69</v>
      </c>
      <c r="D19" s="19">
        <v>11507.67</v>
      </c>
      <c r="E19" s="27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18</v>
      </c>
      <c r="C22" s="166"/>
      <c r="D22" s="166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2.7</v>
      </c>
      <c r="C24" s="28">
        <f t="shared" ref="C24:C35" si="1">ROUND((C8*100/$C$7),1)</f>
        <v>2.2999999999999998</v>
      </c>
      <c r="D24" s="28">
        <f t="shared" ref="D24:D30" si="2">ROUND((D8*100/$D$7),1)</f>
        <v>3.1</v>
      </c>
    </row>
    <row r="25" spans="1:11" s="5" customFormat="1" ht="21" customHeight="1">
      <c r="A25" s="5" t="s">
        <v>21</v>
      </c>
      <c r="B25" s="28">
        <f t="shared" si="0"/>
        <v>35.5</v>
      </c>
      <c r="C25" s="28">
        <f t="shared" si="1"/>
        <v>33.1</v>
      </c>
      <c r="D25" s="28">
        <f t="shared" si="2"/>
        <v>38.6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26.9</v>
      </c>
      <c r="C26" s="28">
        <f t="shared" si="1"/>
        <v>29.3</v>
      </c>
      <c r="D26" s="28">
        <f t="shared" si="2"/>
        <v>24</v>
      </c>
    </row>
    <row r="27" spans="1:11" s="5" customFormat="1" ht="21" customHeight="1">
      <c r="A27" s="46" t="s">
        <v>23</v>
      </c>
      <c r="B27" s="28">
        <f t="shared" si="0"/>
        <v>13.8</v>
      </c>
      <c r="C27" s="28">
        <f t="shared" si="1"/>
        <v>15.3</v>
      </c>
      <c r="D27" s="28">
        <f t="shared" si="2"/>
        <v>12</v>
      </c>
    </row>
    <row r="28" spans="1:11" s="5" customFormat="1" ht="21" customHeight="1">
      <c r="A28" s="5" t="s">
        <v>24</v>
      </c>
      <c r="B28" s="28">
        <f t="shared" si="0"/>
        <v>11.6</v>
      </c>
      <c r="C28" s="28">
        <f t="shared" si="1"/>
        <v>13.8</v>
      </c>
      <c r="D28" s="28">
        <f t="shared" si="2"/>
        <v>8.9</v>
      </c>
    </row>
    <row r="29" spans="1:11" s="5" customFormat="1" ht="21" customHeight="1">
      <c r="A29" s="47" t="s">
        <v>25</v>
      </c>
      <c r="B29" s="28">
        <f t="shared" si="0"/>
        <v>10.6</v>
      </c>
      <c r="C29" s="28">
        <f t="shared" si="1"/>
        <v>12.2</v>
      </c>
      <c r="D29" s="28">
        <f t="shared" si="2"/>
        <v>8.6999999999999993</v>
      </c>
    </row>
    <row r="30" spans="1:11" s="5" customFormat="1" ht="21" customHeight="1">
      <c r="A30" s="47" t="s">
        <v>26</v>
      </c>
      <c r="B30" s="28">
        <f t="shared" si="0"/>
        <v>1</v>
      </c>
      <c r="C30" s="28">
        <f t="shared" si="1"/>
        <v>1.6</v>
      </c>
      <c r="D30" s="28">
        <f t="shared" si="2"/>
        <v>0.2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f>ROUND((B16*100/$B$7),1)</f>
        <v>9.4</v>
      </c>
      <c r="C32" s="28">
        <f t="shared" si="1"/>
        <v>6.2</v>
      </c>
      <c r="D32" s="28">
        <f>ROUND((D16*100/$D$7),1)</f>
        <v>13.4</v>
      </c>
    </row>
    <row r="33" spans="1:5" s="5" customFormat="1" ht="21" customHeight="1">
      <c r="A33" s="48" t="s">
        <v>29</v>
      </c>
      <c r="B33" s="28">
        <f>ROUND((B17*100/$B$7),1)</f>
        <v>5.2</v>
      </c>
      <c r="C33" s="28">
        <f t="shared" si="1"/>
        <v>3.5</v>
      </c>
      <c r="D33" s="28">
        <f>ROUND((D17*100/$D$7),1)</f>
        <v>7.1</v>
      </c>
    </row>
    <row r="34" spans="1:5" s="5" customFormat="1" ht="21" customHeight="1">
      <c r="A34" s="48" t="s">
        <v>30</v>
      </c>
      <c r="B34" s="28">
        <f>ROUND((B18*100/$B$7),1)</f>
        <v>2.2000000000000002</v>
      </c>
      <c r="C34" s="28">
        <f t="shared" si="1"/>
        <v>1.5</v>
      </c>
      <c r="D34" s="28">
        <f>ROUND((D18*100/$D$7),1)</f>
        <v>3</v>
      </c>
    </row>
    <row r="35" spans="1:5" s="5" customFormat="1" ht="21" customHeight="1">
      <c r="A35" s="48" t="s">
        <v>31</v>
      </c>
      <c r="B35" s="28">
        <f>ROUND((B19*100/$B$7),1)</f>
        <v>2.1</v>
      </c>
      <c r="C35" s="28">
        <f t="shared" si="1"/>
        <v>1.2</v>
      </c>
      <c r="D35" s="28">
        <f>ROUND((D19*100/$D$7),1)</f>
        <v>3.3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zoomScale="120" zoomScaleNormal="145" zoomScaleSheetLayoutView="120" zoomScalePageLayoutView="120" workbookViewId="0">
      <selection activeCell="D12" sqref="D12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68" t="s">
        <v>4</v>
      </c>
      <c r="C6" s="168"/>
      <c r="D6" s="168"/>
      <c r="E6" s="61"/>
    </row>
    <row r="7" spans="1:16" s="65" customFormat="1" ht="18" customHeight="1">
      <c r="A7" s="43" t="s">
        <v>5</v>
      </c>
      <c r="B7" s="17">
        <v>787295.67</v>
      </c>
      <c r="C7" s="17">
        <v>434160.62</v>
      </c>
      <c r="D7" s="17">
        <v>353135.05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21483.19</v>
      </c>
      <c r="C8" s="19">
        <v>16210.72</v>
      </c>
      <c r="D8" s="19">
        <v>5272.48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26359.49</v>
      </c>
      <c r="C9" s="19">
        <v>9346.43</v>
      </c>
      <c r="D9" s="19">
        <v>17013.060000000001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13596.21</v>
      </c>
      <c r="C11" s="162">
        <v>5209.45</v>
      </c>
      <c r="D11" s="162">
        <v>8386.75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14750.85</v>
      </c>
      <c r="C12" s="19">
        <v>5509.49</v>
      </c>
      <c r="D12" s="19">
        <v>9241.36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107955.87</v>
      </c>
      <c r="C13" s="19">
        <v>39653.33</v>
      </c>
      <c r="D13" s="19">
        <v>68302.539999999994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408283.84</v>
      </c>
      <c r="C14" s="19">
        <v>223161.65</v>
      </c>
      <c r="D14" s="19">
        <v>185122.18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82871.91</v>
      </c>
      <c r="C16" s="19">
        <v>59603.38</v>
      </c>
      <c r="D16" s="19">
        <v>23268.53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25706.7</v>
      </c>
      <c r="C18" s="19">
        <v>22113.69</v>
      </c>
      <c r="D18" s="19">
        <v>3593.02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86287.62</v>
      </c>
      <c r="C19" s="19">
        <v>53352.49</v>
      </c>
      <c r="D19" s="19">
        <v>32935.129999999997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18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2.7</v>
      </c>
      <c r="C23" s="146">
        <f>ROUND((C8*100/$C$7),1)</f>
        <v>3.7</v>
      </c>
      <c r="D23" s="146">
        <f>ROUND((D8*100/$D$7),1)</f>
        <v>1.5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3.3</v>
      </c>
      <c r="C24" s="146">
        <f>ROUND((C9*100/$C$7),1)</f>
        <v>2.2000000000000002</v>
      </c>
      <c r="D24" s="146">
        <f t="shared" ref="D24:D34" si="0">ROUND((D9*100/$D$7),1)</f>
        <v>4.8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1.7</v>
      </c>
      <c r="C26" s="146">
        <f>ROUND((C11*100/$C$7),1)</f>
        <v>1.2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1.9</v>
      </c>
      <c r="C27" s="146">
        <f t="shared" ref="C27:C34" si="2">ROUND((C12*100/$C$7),1)</f>
        <v>1.3</v>
      </c>
      <c r="D27" s="146">
        <f t="shared" si="0"/>
        <v>2.6</v>
      </c>
      <c r="E27" s="54"/>
      <c r="L27" s="146"/>
      <c r="M27" s="146"/>
    </row>
    <row r="28" spans="1:16" s="5" customFormat="1" ht="21" customHeight="1">
      <c r="A28" s="144" t="s">
        <v>38</v>
      </c>
      <c r="B28" s="146">
        <f t="shared" si="1"/>
        <v>13.7</v>
      </c>
      <c r="C28" s="146">
        <f t="shared" si="2"/>
        <v>9.1</v>
      </c>
      <c r="D28" s="146">
        <f t="shared" si="0"/>
        <v>19.3</v>
      </c>
      <c r="E28" s="54"/>
      <c r="L28" s="146"/>
      <c r="M28" s="146"/>
    </row>
    <row r="29" spans="1:16" s="5" customFormat="1" ht="21" customHeight="1">
      <c r="A29" s="144" t="s">
        <v>63</v>
      </c>
      <c r="B29" s="146">
        <f t="shared" si="1"/>
        <v>51.9</v>
      </c>
      <c r="C29" s="146">
        <f t="shared" si="2"/>
        <v>51.4</v>
      </c>
      <c r="D29" s="146">
        <f t="shared" si="0"/>
        <v>52.4</v>
      </c>
      <c r="E29" s="54"/>
      <c r="L29" s="146"/>
    </row>
    <row r="30" spans="1:16" s="5" customFormat="1" ht="21" customHeight="1">
      <c r="A30" s="144" t="s">
        <v>39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10.5</v>
      </c>
      <c r="C31" s="146">
        <f t="shared" si="2"/>
        <v>13.7</v>
      </c>
      <c r="D31" s="146">
        <f t="shared" si="0"/>
        <v>6.6</v>
      </c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66</v>
      </c>
      <c r="B33" s="146">
        <f t="shared" si="1"/>
        <v>3.3</v>
      </c>
      <c r="C33" s="146">
        <f t="shared" si="2"/>
        <v>5.0999999999999996</v>
      </c>
      <c r="D33" s="146">
        <f t="shared" si="0"/>
        <v>1</v>
      </c>
      <c r="L33" s="146"/>
      <c r="M33" s="146"/>
    </row>
    <row r="34" spans="1:13" s="5" customFormat="1" ht="21" customHeight="1">
      <c r="A34" s="46" t="s">
        <v>67</v>
      </c>
      <c r="B34" s="146">
        <f t="shared" si="1"/>
        <v>11</v>
      </c>
      <c r="C34" s="146">
        <f t="shared" si="2"/>
        <v>12.3</v>
      </c>
      <c r="D34" s="146">
        <f t="shared" si="0"/>
        <v>9.3000000000000007</v>
      </c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zoomScale="130" zoomScaleNormal="175" zoomScaleSheetLayoutView="130" workbookViewId="0">
      <selection activeCell="D39" sqref="D39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69" t="s">
        <v>4</v>
      </c>
      <c r="C6" s="169"/>
      <c r="D6" s="169"/>
    </row>
    <row r="7" spans="1:15" s="16" customFormat="1" ht="18.75">
      <c r="A7" s="43" t="s">
        <v>5</v>
      </c>
      <c r="B7" s="158">
        <v>787295.67</v>
      </c>
      <c r="C7" s="158">
        <v>434160.62</v>
      </c>
      <c r="D7" s="158">
        <v>353135.05</v>
      </c>
    </row>
    <row r="8" spans="1:15" s="88" customFormat="1" ht="17.25" customHeight="1">
      <c r="A8" s="151" t="s">
        <v>68</v>
      </c>
      <c r="B8" s="152">
        <v>458744.14</v>
      </c>
      <c r="C8" s="152">
        <v>253419.35</v>
      </c>
      <c r="D8" s="152">
        <v>205324.78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>
        <v>551.77</v>
      </c>
      <c r="C9" s="152">
        <v>551.77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45189.91</v>
      </c>
      <c r="C10" s="152">
        <v>19414.25</v>
      </c>
      <c r="D10" s="152">
        <v>25775.66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108.7</v>
      </c>
      <c r="C11" s="152">
        <v>26.76</v>
      </c>
      <c r="D11" s="152">
        <v>81.94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>
        <v>758.24</v>
      </c>
      <c r="C12" s="152">
        <v>691.51</v>
      </c>
      <c r="D12" s="152">
        <v>66.73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70653.08</v>
      </c>
      <c r="C13" s="152">
        <v>62588.47</v>
      </c>
      <c r="D13" s="152">
        <v>8064.61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76737.55</v>
      </c>
      <c r="C14" s="152">
        <v>36720.47</v>
      </c>
      <c r="D14" s="152">
        <v>40017.08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6358.41</v>
      </c>
      <c r="C15" s="152">
        <v>6312.26</v>
      </c>
      <c r="D15" s="152">
        <v>46.16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32765.93</v>
      </c>
      <c r="C16" s="152">
        <v>12333.7</v>
      </c>
      <c r="D16" s="152">
        <v>20432.23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660.91</v>
      </c>
      <c r="C17" s="152">
        <v>660.91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1593.89</v>
      </c>
      <c r="C18" s="152">
        <v>337.28</v>
      </c>
      <c r="D18" s="152">
        <v>1256.6099999999999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>
        <v>63.27</v>
      </c>
      <c r="C19" s="152" t="s">
        <v>12</v>
      </c>
      <c r="D19" s="152">
        <v>63.27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400.57</v>
      </c>
      <c r="C20" s="152">
        <v>217.4</v>
      </c>
      <c r="D20" s="152">
        <v>183.17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937.41</v>
      </c>
      <c r="C21" s="152">
        <v>823.46</v>
      </c>
      <c r="D21" s="152">
        <v>113.95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30860.89</v>
      </c>
      <c r="C22" s="152">
        <v>17975.41</v>
      </c>
      <c r="D22" s="152">
        <v>12885.48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23093.74</v>
      </c>
      <c r="C23" s="152">
        <v>8386.4</v>
      </c>
      <c r="D23" s="152">
        <v>14707.33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17293.740000000002</v>
      </c>
      <c r="C24" s="152">
        <v>4123.07</v>
      </c>
      <c r="D24" s="152">
        <v>13170.67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8452.16</v>
      </c>
      <c r="C25" s="152">
        <v>5763.64</v>
      </c>
      <c r="D25" s="152">
        <v>2688.51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4543.3599999999997</v>
      </c>
      <c r="C26" s="152">
        <v>3178.24</v>
      </c>
      <c r="D26" s="152">
        <v>1365.12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7528.01</v>
      </c>
      <c r="C28" s="152">
        <v>636.27</v>
      </c>
      <c r="D28" s="152">
        <v>6891.74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18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58.3</v>
      </c>
      <c r="C33" s="67">
        <f>ROUND((C8*100/$C$7),1)</f>
        <v>58.4</v>
      </c>
      <c r="D33" s="67">
        <f>ROUND((D8*100/$D$7),1)</f>
        <v>58.1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>
        <f>ROUND((B9*100/$B$7),1)</f>
        <v>0.1</v>
      </c>
      <c r="C34" s="67">
        <f>ROUND((C9*100/$C$7),1)</f>
        <v>0.1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5.7</v>
      </c>
      <c r="C35" s="67">
        <f t="shared" ref="C35:C53" si="1">ROUND((C10*100/$C$7),1)</f>
        <v>4.5</v>
      </c>
      <c r="D35" s="67">
        <f>ROUND((D10*100/$D$7),1)</f>
        <v>7.3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 t="s">
        <v>103</v>
      </c>
      <c r="C36" s="67" t="s">
        <v>103</v>
      </c>
      <c r="D36" s="67" t="s">
        <v>103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>
        <f t="shared" si="0"/>
        <v>0.1</v>
      </c>
      <c r="C37" s="67">
        <f t="shared" si="1"/>
        <v>0.2</v>
      </c>
      <c r="D37" s="67" t="s">
        <v>103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9</v>
      </c>
      <c r="C38" s="67">
        <f t="shared" si="1"/>
        <v>14.4</v>
      </c>
      <c r="D38" s="67">
        <f t="shared" ref="D38:D53" si="2">ROUND((D13*100/$D$7),1)</f>
        <v>2.2999999999999998</v>
      </c>
      <c r="F38" s="97"/>
      <c r="O38" s="97"/>
    </row>
    <row r="39" spans="1:15" ht="17.25" customHeight="1">
      <c r="A39" s="153" t="s">
        <v>72</v>
      </c>
      <c r="B39" s="67">
        <f t="shared" si="0"/>
        <v>9.6999999999999993</v>
      </c>
      <c r="C39" s="67">
        <f t="shared" si="1"/>
        <v>8.5</v>
      </c>
      <c r="D39" s="67">
        <f t="shared" si="2"/>
        <v>11.3</v>
      </c>
    </row>
    <row r="40" spans="1:15" ht="17.25" customHeight="1">
      <c r="A40" s="74" t="s">
        <v>73</v>
      </c>
      <c r="B40" s="67">
        <f t="shared" si="0"/>
        <v>0.8</v>
      </c>
      <c r="C40" s="67">
        <f t="shared" si="1"/>
        <v>1.5</v>
      </c>
      <c r="D40" s="67" t="s">
        <v>103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2.8</v>
      </c>
      <c r="D41" s="67">
        <f t="shared" si="2"/>
        <v>5.8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>
        <f t="shared" si="0"/>
        <v>0.1</v>
      </c>
      <c r="C42" s="67">
        <f t="shared" si="1"/>
        <v>0.2</v>
      </c>
      <c r="D42" s="67" t="s">
        <v>12</v>
      </c>
    </row>
    <row r="43" spans="1:15" ht="17.25" customHeight="1">
      <c r="A43" s="74" t="s">
        <v>76</v>
      </c>
      <c r="B43" s="67">
        <f t="shared" si="0"/>
        <v>0.2</v>
      </c>
      <c r="C43" s="67">
        <f t="shared" si="1"/>
        <v>0.1</v>
      </c>
      <c r="D43" s="67">
        <f t="shared" si="2"/>
        <v>0.4</v>
      </c>
    </row>
    <row r="44" spans="1:15" ht="17.25" customHeight="1">
      <c r="A44" s="74" t="s">
        <v>77</v>
      </c>
      <c r="B44" s="67" t="s">
        <v>103</v>
      </c>
      <c r="C44" s="67" t="s">
        <v>12</v>
      </c>
      <c r="D44" s="67" t="s">
        <v>103</v>
      </c>
    </row>
    <row r="45" spans="1:15" ht="17.25" customHeight="1">
      <c r="A45" s="74" t="s">
        <v>78</v>
      </c>
      <c r="B45" s="67">
        <f t="shared" si="0"/>
        <v>0.1</v>
      </c>
      <c r="C45" s="67">
        <f t="shared" si="1"/>
        <v>0.1</v>
      </c>
      <c r="D45" s="67">
        <f t="shared" si="2"/>
        <v>0.1</v>
      </c>
    </row>
    <row r="46" spans="1:15" ht="17.25" customHeight="1">
      <c r="A46" s="74" t="s">
        <v>79</v>
      </c>
      <c r="B46" s="67">
        <f t="shared" si="0"/>
        <v>0.1</v>
      </c>
      <c r="C46" s="67">
        <f t="shared" si="1"/>
        <v>0.2</v>
      </c>
      <c r="D46" s="67" t="s">
        <v>103</v>
      </c>
    </row>
    <row r="47" spans="1:15" ht="17.25" customHeight="1">
      <c r="A47" s="57" t="s">
        <v>87</v>
      </c>
      <c r="B47" s="67">
        <f t="shared" si="0"/>
        <v>3.9</v>
      </c>
      <c r="C47" s="67">
        <f t="shared" si="1"/>
        <v>4.0999999999999996</v>
      </c>
      <c r="D47" s="67">
        <f t="shared" si="2"/>
        <v>3.6</v>
      </c>
    </row>
    <row r="48" spans="1:15" ht="17.25" customHeight="1">
      <c r="A48" s="57" t="s">
        <v>80</v>
      </c>
      <c r="B48" s="67">
        <f t="shared" si="0"/>
        <v>2.9</v>
      </c>
      <c r="C48" s="67">
        <f t="shared" si="1"/>
        <v>1.9</v>
      </c>
      <c r="D48" s="67">
        <f t="shared" si="2"/>
        <v>4.2</v>
      </c>
    </row>
    <row r="49" spans="1:5" ht="17.25" customHeight="1">
      <c r="A49" s="57" t="s">
        <v>81</v>
      </c>
      <c r="B49" s="67">
        <f t="shared" si="0"/>
        <v>2.2000000000000002</v>
      </c>
      <c r="C49" s="67">
        <f t="shared" si="1"/>
        <v>0.9</v>
      </c>
      <c r="D49" s="67">
        <f t="shared" si="2"/>
        <v>3.7</v>
      </c>
    </row>
    <row r="50" spans="1:5" ht="17.25" customHeight="1">
      <c r="A50" s="57" t="s">
        <v>82</v>
      </c>
      <c r="B50" s="67">
        <f t="shared" si="0"/>
        <v>1.1000000000000001</v>
      </c>
      <c r="C50" s="67">
        <f t="shared" si="1"/>
        <v>1.3</v>
      </c>
      <c r="D50" s="67">
        <f t="shared" si="2"/>
        <v>0.8</v>
      </c>
    </row>
    <row r="51" spans="1:5" ht="17.25" customHeight="1">
      <c r="A51" s="57" t="s">
        <v>83</v>
      </c>
      <c r="B51" s="67">
        <f t="shared" si="0"/>
        <v>0.6</v>
      </c>
      <c r="C51" s="67">
        <f t="shared" si="1"/>
        <v>0.7</v>
      </c>
      <c r="D51" s="67">
        <f t="shared" si="2"/>
        <v>0.4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1</v>
      </c>
      <c r="C53" s="67">
        <f t="shared" si="1"/>
        <v>0.1</v>
      </c>
      <c r="D53" s="67">
        <f t="shared" si="2"/>
        <v>2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zoomScaleNormal="100" zoomScaleSheetLayoutView="120" workbookViewId="0">
      <selection activeCell="C22" sqref="C22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1" t="s">
        <v>4</v>
      </c>
      <c r="C6" s="171"/>
      <c r="D6" s="171"/>
      <c r="E6" s="107"/>
    </row>
    <row r="7" spans="1:13" s="112" customFormat="1" ht="24.95" customHeight="1">
      <c r="A7" s="109" t="s">
        <v>5</v>
      </c>
      <c r="B7" s="160">
        <v>787295.67</v>
      </c>
      <c r="C7" s="160">
        <v>434160.62</v>
      </c>
      <c r="D7" s="160">
        <v>353135.05</v>
      </c>
      <c r="E7" s="111"/>
    </row>
    <row r="8" spans="1:13" s="3" customFormat="1" ht="24.95" customHeight="1">
      <c r="A8" s="3" t="s">
        <v>44</v>
      </c>
      <c r="B8" s="121">
        <v>58579.86</v>
      </c>
      <c r="C8" s="121">
        <v>47023.38</v>
      </c>
      <c r="D8" s="121">
        <v>11556.49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70837.570000000007</v>
      </c>
      <c r="C9" s="121">
        <v>30298.98</v>
      </c>
      <c r="D9" s="121">
        <v>40538.6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173462.62</v>
      </c>
      <c r="C10" s="121">
        <v>117247.12</v>
      </c>
      <c r="D10" s="121">
        <v>56215.5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293585.63</v>
      </c>
      <c r="C11" s="121">
        <v>180434.58</v>
      </c>
      <c r="D11" s="121">
        <v>113151.03999999999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188654.47</v>
      </c>
      <c r="C12" s="121">
        <v>59156.56</v>
      </c>
      <c r="D12" s="121">
        <v>129497.91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2175.5100000000002</v>
      </c>
      <c r="C13" s="121" t="s">
        <v>12</v>
      </c>
      <c r="D13" s="121">
        <v>2175.5100000000002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18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7.4</v>
      </c>
      <c r="C16" s="118">
        <f t="shared" si="1"/>
        <v>10.8</v>
      </c>
      <c r="D16" s="118">
        <f t="shared" si="2"/>
        <v>3.3</v>
      </c>
      <c r="E16" s="4"/>
    </row>
    <row r="17" spans="1:13" s="3" customFormat="1" ht="24.95" customHeight="1">
      <c r="A17" s="116" t="s">
        <v>45</v>
      </c>
      <c r="B17" s="118">
        <f t="shared" si="0"/>
        <v>9</v>
      </c>
      <c r="C17" s="118">
        <f t="shared" si="1"/>
        <v>7</v>
      </c>
      <c r="D17" s="118">
        <f t="shared" si="2"/>
        <v>11.5</v>
      </c>
      <c r="E17" s="4"/>
    </row>
    <row r="18" spans="1:13" s="3" customFormat="1" ht="24.95" customHeight="1">
      <c r="A18" s="116" t="s">
        <v>46</v>
      </c>
      <c r="B18" s="118">
        <f t="shared" si="0"/>
        <v>22</v>
      </c>
      <c r="C18" s="118">
        <f t="shared" si="1"/>
        <v>27</v>
      </c>
      <c r="D18" s="118">
        <f t="shared" si="2"/>
        <v>15.9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37.299999999999997</v>
      </c>
      <c r="C19" s="118">
        <f t="shared" si="1"/>
        <v>41.6</v>
      </c>
      <c r="D19" s="118">
        <f t="shared" si="2"/>
        <v>32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24</v>
      </c>
      <c r="C20" s="118">
        <f t="shared" si="1"/>
        <v>13.6</v>
      </c>
      <c r="D20" s="118">
        <f t="shared" si="2"/>
        <v>36.700000000000003</v>
      </c>
      <c r="E20" s="119"/>
    </row>
    <row r="21" spans="1:13" ht="24.95" customHeight="1">
      <c r="A21" s="120" t="s">
        <v>49</v>
      </c>
      <c r="B21" s="118">
        <f t="shared" si="0"/>
        <v>0.3</v>
      </c>
      <c r="C21" s="118" t="s">
        <v>12</v>
      </c>
      <c r="D21" s="118">
        <f t="shared" si="2"/>
        <v>0.6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1" t="s">
        <v>4</v>
      </c>
      <c r="C6" s="171"/>
      <c r="D6" s="171"/>
      <c r="E6" s="127"/>
    </row>
    <row r="7" spans="1:6" s="131" customFormat="1" ht="30.75" customHeight="1">
      <c r="A7" s="109" t="s">
        <v>5</v>
      </c>
      <c r="B7" s="129">
        <v>787295.67</v>
      </c>
      <c r="C7" s="129">
        <v>434160.62</v>
      </c>
      <c r="D7" s="129">
        <v>353135.05</v>
      </c>
      <c r="E7" s="130"/>
    </row>
    <row r="8" spans="1:6" s="135" customFormat="1" ht="30.75" customHeight="1">
      <c r="A8" s="2" t="s">
        <v>91</v>
      </c>
      <c r="B8" s="132">
        <v>1232.05</v>
      </c>
      <c r="C8" s="132" t="s">
        <v>12</v>
      </c>
      <c r="D8" s="132">
        <v>1232.05</v>
      </c>
      <c r="E8" s="133"/>
      <c r="F8" s="129"/>
    </row>
    <row r="9" spans="1:6" s="135" customFormat="1" ht="30.75" customHeight="1">
      <c r="A9" s="136" t="s">
        <v>51</v>
      </c>
      <c r="B9" s="132">
        <v>8805.82</v>
      </c>
      <c r="C9" s="132">
        <v>3108.44</v>
      </c>
      <c r="D9" s="132">
        <v>5697.38</v>
      </c>
      <c r="E9" s="133"/>
      <c r="F9" s="129"/>
    </row>
    <row r="10" spans="1:6" s="135" customFormat="1" ht="30.75" customHeight="1">
      <c r="A10" s="137" t="s">
        <v>52</v>
      </c>
      <c r="B10" s="132">
        <v>52183.53</v>
      </c>
      <c r="C10" s="132">
        <v>26622.82</v>
      </c>
      <c r="D10" s="132">
        <v>25560.71</v>
      </c>
      <c r="E10" s="133"/>
      <c r="F10" s="19"/>
    </row>
    <row r="11" spans="1:6" s="135" customFormat="1" ht="30.75" customHeight="1">
      <c r="A11" s="137" t="s">
        <v>53</v>
      </c>
      <c r="B11" s="132">
        <v>104157.1</v>
      </c>
      <c r="C11" s="132">
        <v>47785.69</v>
      </c>
      <c r="D11" s="132">
        <v>56371.4</v>
      </c>
      <c r="E11" s="133"/>
      <c r="F11" s="132"/>
    </row>
    <row r="12" spans="1:6" s="122" customFormat="1" ht="30.75" customHeight="1">
      <c r="A12" s="137" t="s">
        <v>54</v>
      </c>
      <c r="B12" s="132">
        <v>45280.51</v>
      </c>
      <c r="C12" s="132">
        <v>25978.53</v>
      </c>
      <c r="D12" s="132">
        <v>19301.98</v>
      </c>
      <c r="E12" s="138"/>
      <c r="F12" s="33"/>
    </row>
    <row r="13" spans="1:6" s="122" customFormat="1" ht="30.75" customHeight="1">
      <c r="A13" s="137" t="s">
        <v>55</v>
      </c>
      <c r="B13" s="132">
        <v>64849.93</v>
      </c>
      <c r="C13" s="132">
        <v>37002.33</v>
      </c>
      <c r="D13" s="132">
        <v>27847.59</v>
      </c>
      <c r="E13" s="138"/>
      <c r="F13" s="33"/>
    </row>
    <row r="14" spans="1:6" s="122" customFormat="1" ht="30.75" customHeight="1">
      <c r="A14" s="137" t="s">
        <v>56</v>
      </c>
      <c r="B14" s="132">
        <v>172773.23</v>
      </c>
      <c r="C14" s="132">
        <v>78757.850000000006</v>
      </c>
      <c r="D14" s="132">
        <v>94015.38</v>
      </c>
      <c r="E14" s="138"/>
      <c r="F14" s="139"/>
    </row>
    <row r="15" spans="1:6" s="122" customFormat="1" ht="30.75" customHeight="1">
      <c r="A15" s="140" t="s">
        <v>57</v>
      </c>
      <c r="B15" s="132">
        <v>338013.52</v>
      </c>
      <c r="C15" s="132">
        <v>214904.97</v>
      </c>
      <c r="D15" s="132">
        <v>123108.55</v>
      </c>
      <c r="E15" s="138"/>
      <c r="F15" s="138"/>
    </row>
    <row r="16" spans="1:6" s="122" customFormat="1" ht="30" customHeight="1">
      <c r="A16" s="5"/>
      <c r="B16" s="166" t="s">
        <v>18</v>
      </c>
      <c r="C16" s="166"/>
      <c r="D16" s="166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>
        <f>ROUND((B8*100/$B$7),1)</f>
        <v>0.2</v>
      </c>
      <c r="C18" s="118" t="s">
        <v>12</v>
      </c>
      <c r="D18" s="118">
        <f>ROUND((D8*100/$C$7),1)</f>
        <v>0.3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1.1000000000000001</v>
      </c>
      <c r="C19" s="118">
        <f>ROUND((C9*100/$C$7),1)</f>
        <v>0.7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6.6</v>
      </c>
      <c r="C20" s="141">
        <f t="shared" ref="C20:C25" si="2">ROUND((C10*100/$C$7),1)</f>
        <v>6.1</v>
      </c>
      <c r="D20" s="118">
        <f t="shared" si="1"/>
        <v>7.2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13.2</v>
      </c>
      <c r="C21" s="141">
        <f t="shared" si="2"/>
        <v>11</v>
      </c>
      <c r="D21" s="118">
        <f t="shared" si="1"/>
        <v>16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5.8</v>
      </c>
      <c r="C22" s="141">
        <f t="shared" si="2"/>
        <v>6</v>
      </c>
      <c r="D22" s="118">
        <f t="shared" si="1"/>
        <v>5.5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8.1999999999999993</v>
      </c>
      <c r="C23" s="141">
        <f t="shared" si="2"/>
        <v>8.5</v>
      </c>
      <c r="D23" s="118">
        <f t="shared" si="1"/>
        <v>7.9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21.9</v>
      </c>
      <c r="C24" s="141">
        <f t="shared" si="2"/>
        <v>18.100000000000001</v>
      </c>
      <c r="D24" s="118">
        <f t="shared" si="1"/>
        <v>26.6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42.9</v>
      </c>
      <c r="C25" s="126">
        <f t="shared" si="2"/>
        <v>49.5</v>
      </c>
      <c r="D25" s="126">
        <f t="shared" si="1"/>
        <v>34.9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2013-02-27T08:18:17Z</cp:lastPrinted>
  <dcterms:created xsi:type="dcterms:W3CDTF">2009-09-25T04:36:33Z</dcterms:created>
  <dcterms:modified xsi:type="dcterms:W3CDTF">2013-03-04T04:02:47Z</dcterms:modified>
</cp:coreProperties>
</file>