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185" windowWidth="19155" windowHeight="685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M26" i="1"/>
  <c r="L26"/>
  <c r="K26"/>
  <c r="J26"/>
  <c r="I26"/>
  <c r="H26"/>
  <c r="G26"/>
  <c r="F26"/>
  <c r="E26"/>
  <c r="C26"/>
  <c r="B26"/>
  <c r="M25"/>
  <c r="K25"/>
  <c r="J25"/>
  <c r="I25"/>
  <c r="H25"/>
  <c r="G25"/>
  <c r="F25"/>
  <c r="E25"/>
  <c r="C25"/>
  <c r="B25"/>
  <c r="M24"/>
  <c r="L24"/>
  <c r="K24"/>
  <c r="J24"/>
  <c r="I24"/>
  <c r="H24"/>
  <c r="G24"/>
  <c r="F24"/>
  <c r="E24"/>
  <c r="C24"/>
  <c r="B24"/>
  <c r="M23"/>
  <c r="L23"/>
  <c r="K23"/>
  <c r="J23"/>
  <c r="I23"/>
  <c r="H23"/>
  <c r="G23"/>
  <c r="F23"/>
  <c r="E23"/>
  <c r="C23"/>
  <c r="B23"/>
  <c r="M22"/>
  <c r="L22"/>
  <c r="K22"/>
  <c r="J22"/>
  <c r="I22"/>
  <c r="H22"/>
  <c r="G22"/>
  <c r="F22"/>
  <c r="E22"/>
  <c r="C22"/>
  <c r="B22"/>
  <c r="M21"/>
  <c r="L21"/>
  <c r="K21"/>
  <c r="J21"/>
  <c r="I21"/>
  <c r="H21"/>
  <c r="G21"/>
  <c r="F21"/>
  <c r="E21"/>
  <c r="C21"/>
  <c r="B21"/>
  <c r="M20"/>
  <c r="L20"/>
  <c r="K20"/>
  <c r="I20"/>
  <c r="H20"/>
  <c r="E20"/>
  <c r="B20"/>
  <c r="M19"/>
  <c r="L19"/>
  <c r="K19"/>
  <c r="J19"/>
  <c r="I19"/>
  <c r="H19"/>
  <c r="G19"/>
  <c r="F19"/>
  <c r="E19"/>
  <c r="C19"/>
  <c r="B19"/>
  <c r="I17"/>
  <c r="H17"/>
</calcChain>
</file>

<file path=xl/sharedStrings.xml><?xml version="1.0" encoding="utf-8"?>
<sst xmlns="http://schemas.openxmlformats.org/spreadsheetml/2006/main" count="57" uniqueCount="24">
  <si>
    <t>ตารางที่ 6 จำนวนและร้อยละของผู้มีงานทำ  จำแนกตามชั่วโมงการทำงานต่อสัปดาห์</t>
  </si>
  <si>
    <t>ชั่วโมงการทำงาน</t>
  </si>
  <si>
    <t>พ.ศ.2553</t>
  </si>
  <si>
    <t>พ.ศ.2554</t>
  </si>
  <si>
    <t>พ.ศ.2555</t>
  </si>
  <si>
    <t>ไตรมาสที่ 1</t>
  </si>
  <si>
    <t>ไตรมาสที่ 2</t>
  </si>
  <si>
    <t>ไตรมาสที่ 3</t>
  </si>
  <si>
    <t>ไตรมาสที่ 4</t>
  </si>
  <si>
    <t xml:space="preserve">              จำนวน</t>
  </si>
  <si>
    <t>ยอดรวม</t>
  </si>
  <si>
    <t xml:space="preserve">              -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</si>
  <si>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</si>
  <si>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</si>
  <si>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</si>
  <si>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</si>
  <si>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</si>
  <si>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</si>
  <si>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</si>
  <si>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</si>
  <si>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   ร้อยละ</t>
  </si>
  <si>
    <r>
      <t xml:space="preserve">1.  0 ชั่วโมง  </t>
    </r>
    <r>
      <rPr>
        <vertAlign val="superscript"/>
        <sz val="15"/>
        <rFont val="TH SarabunPSK"/>
        <family val="2"/>
      </rPr>
      <t>1/</t>
    </r>
  </si>
  <si>
    <t>1/</t>
  </si>
  <si>
    <t xml:space="preserve"> ผู้ไม่ได้ทำงานในสัปดาห์การสำรวจ  แต่มีงานประจำ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</si>
</sst>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8" formatCode="_-* #,##0_-;\-* #,##0_-;_-* \-??_-;_-@_-"/>
    <numFmt numFmtId="189" formatCode="_-* #,##0.0_-;\-* #,##0.0_-;_-* \-??_-;_-@_-"/>
    <numFmt numFmtId="190" formatCode="0.0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7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Border="1" applyAlignment="1"/>
    <xf numFmtId="0" fontId="4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0" xfId="0" applyFont="1" applyAlignment="1"/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188" fontId="6" fillId="0" borderId="0" xfId="1" applyNumberFormat="1" applyFont="1" applyFill="1" applyBorder="1" applyAlignment="1" applyProtection="1">
      <alignment horizontal="right"/>
    </xf>
    <xf numFmtId="3" fontId="6" fillId="0" borderId="0" xfId="0" applyNumberFormat="1" applyFont="1" applyAlignment="1"/>
    <xf numFmtId="188" fontId="4" fillId="0" borderId="0" xfId="1" applyNumberFormat="1" applyFont="1" applyAlignment="1"/>
    <xf numFmtId="188" fontId="5" fillId="0" borderId="0" xfId="1" applyNumberFormat="1" applyFont="1" applyFill="1" applyBorder="1" applyAlignment="1" applyProtection="1">
      <alignment horizontal="right"/>
    </xf>
    <xf numFmtId="0" fontId="8" fillId="0" borderId="0" xfId="0" applyFont="1" applyAlignment="1">
      <alignment horizontal="left"/>
    </xf>
    <xf numFmtId="188" fontId="4" fillId="0" borderId="0" xfId="1" applyNumberFormat="1" applyFont="1" applyFill="1" applyBorder="1" applyAlignment="1" applyProtection="1">
      <alignment horizontal="right"/>
    </xf>
    <xf numFmtId="3" fontId="4" fillId="0" borderId="0" xfId="0" applyNumberFormat="1" applyFont="1" applyAlignment="1"/>
    <xf numFmtId="0" fontId="8" fillId="0" borderId="0" xfId="0" applyFont="1" applyAlignment="1"/>
    <xf numFmtId="17" fontId="8" fillId="0" borderId="0" xfId="0" applyNumberFormat="1" applyFont="1" applyAlignment="1">
      <alignment horizontal="left"/>
    </xf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189" fontId="6" fillId="0" borderId="0" xfId="1" applyNumberFormat="1" applyFont="1" applyFill="1" applyBorder="1" applyAlignment="1" applyProtection="1">
      <alignment horizontal="right"/>
    </xf>
    <xf numFmtId="190" fontId="6" fillId="0" borderId="0" xfId="0" applyNumberFormat="1" applyFont="1" applyAlignment="1">
      <alignment horizontal="right"/>
    </xf>
    <xf numFmtId="189" fontId="4" fillId="0" borderId="0" xfId="1" applyNumberFormat="1" applyFont="1" applyFill="1" applyBorder="1" applyAlignment="1" applyProtection="1">
      <alignment horizontal="right"/>
    </xf>
    <xf numFmtId="0" fontId="3" fillId="0" borderId="4" xfId="0" applyFont="1" applyBorder="1" applyAlignment="1"/>
    <xf numFmtId="0" fontId="4" fillId="0" borderId="4" xfId="0" applyFont="1" applyBorder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91;&#3634;&#3609;&#3607;&#3637;&#3656;&#3592;&#3632;&#3605;&#3657;&#3629;&#3591;&#3607;&#3635;%202554\&#3626;&#3619;&#3591;\&#3619;&#3634;&#3618;&#3591;&#3634;&#3609;%20&#3626;&#3619;&#3591;%202%2053%20&#3586;&#3629;&#3629;&#3609;&#3640;&#3617;&#3633;&#3605;&#3636;\8.&#3605;&#3634;&#3619;&#3634;&#3591;&#3586;&#3657;&#3629;&#3617;&#3641;&#3621;&#3626;&#3606;&#3636;&#3605;&#3636;&#3607;&#3637;&#3656;&#3626;&#3635;&#3588;&#3633;&#359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9;&#3634;&#3618;&#3591;&#3634;&#3609;&#3626;&#3619;&#3591;%201%2054%20&#3586;&#3629;&#3629;&#3609;&#3640;&#3617;&#3633;&#3605;&#3636;&#3626;&#3617;&#3610;&#3619;&#3641;&#3603;&#3660;%20&#3593;&#3610;&#3633;&#3610;&#3648;&#3612;&#3618;&#3649;&#3614;&#3619;&#3656;\New%20Folder\8.&#3605;&#3634;&#3619;&#3634;&#3591;&#3586;&#3657;&#3629;&#3617;&#3641;&#3621;&#3626;&#3606;&#3636;&#3605;&#3636;&#3607;&#3637;&#3656;&#3626;&#3635;&#3588;&#3633;&#359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ปก"/>
      <sheetName val="ตารางที่1"/>
      <sheetName val="ตารางที่2"/>
      <sheetName val="ตารางที่3"/>
      <sheetName val="ตารางที่4"/>
      <sheetName val="ตารางที่5"/>
      <sheetName val="ตารางที่6"/>
      <sheetName val="ตารางที่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6">
          <cell r="B16">
            <v>100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ปก"/>
      <sheetName val="ตารางที่1"/>
      <sheetName val="ตารางที่2"/>
      <sheetName val="ตารางที่3"/>
      <sheetName val="ตารางที่4"/>
      <sheetName val="ตารางที่5"/>
      <sheetName val="ตารางที่6"/>
      <sheetName val="ตารางที่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6">
          <cell r="B16">
            <v>100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O12" sqref="O12"/>
    </sheetView>
  </sheetViews>
  <sheetFormatPr defaultRowHeight="30.75" customHeight="1"/>
  <cols>
    <col min="1" max="1" width="14.75" style="2" customWidth="1"/>
    <col min="2" max="2" width="9" style="2" hidden="1" customWidth="1"/>
    <col min="3" max="3" width="9.125" style="2" hidden="1" customWidth="1"/>
    <col min="4" max="4" width="8.375" style="2" hidden="1" customWidth="1"/>
    <col min="5" max="5" width="9" style="2" hidden="1" customWidth="1"/>
    <col min="6" max="6" width="9.875" style="2" customWidth="1"/>
    <col min="7" max="8" width="9.875" style="4" customWidth="1"/>
    <col min="9" max="10" width="9.875" style="2" customWidth="1"/>
    <col min="11" max="11" width="9.875" style="4" customWidth="1"/>
    <col min="12" max="13" width="9.875" style="2" customWidth="1"/>
    <col min="14" max="14" width="9.625" style="2" bestFit="1" customWidth="1"/>
    <col min="15" max="16384" width="9" style="2"/>
  </cols>
  <sheetData>
    <row r="1" spans="1:14" s="1" customFormat="1" ht="36.75" customHeight="1">
      <c r="A1" s="1" t="s">
        <v>0</v>
      </c>
    </row>
    <row r="2" spans="1:14" ht="9" customHeight="1">
      <c r="B2" s="3"/>
      <c r="F2" s="3"/>
      <c r="J2" s="3"/>
    </row>
    <row r="3" spans="1:14" s="8" customFormat="1" ht="30.75" customHeight="1">
      <c r="A3" s="5" t="s">
        <v>1</v>
      </c>
      <c r="B3" s="6" t="s">
        <v>2</v>
      </c>
      <c r="C3" s="6"/>
      <c r="D3" s="6"/>
      <c r="E3" s="6"/>
      <c r="F3" s="6" t="s">
        <v>3</v>
      </c>
      <c r="G3" s="6"/>
      <c r="H3" s="6"/>
      <c r="I3" s="6"/>
      <c r="J3" s="7" t="s">
        <v>4</v>
      </c>
      <c r="K3" s="7"/>
      <c r="L3" s="7"/>
      <c r="M3" s="7"/>
    </row>
    <row r="4" spans="1:14" s="8" customFormat="1" ht="30.75" customHeight="1">
      <c r="A4" s="9"/>
      <c r="B4" s="10" t="s">
        <v>5</v>
      </c>
      <c r="C4" s="10" t="s">
        <v>6</v>
      </c>
      <c r="D4" s="10" t="s">
        <v>7</v>
      </c>
      <c r="E4" s="10" t="s">
        <v>8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5</v>
      </c>
      <c r="K4" s="10" t="s">
        <v>6</v>
      </c>
      <c r="L4" s="10" t="s">
        <v>7</v>
      </c>
      <c r="M4" s="10" t="s">
        <v>8</v>
      </c>
    </row>
    <row r="5" spans="1:14" s="12" customFormat="1" ht="24" customHeight="1">
      <c r="A5" s="11" t="s">
        <v>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4" s="8" customFormat="1" ht="26.25" customHeight="1">
      <c r="A6" s="13" t="s">
        <v>10</v>
      </c>
      <c r="B6" s="14">
        <v>1463504</v>
      </c>
      <c r="C6" s="14">
        <v>1497012</v>
      </c>
      <c r="D6" s="14" t="s">
        <v>11</v>
      </c>
      <c r="E6" s="14">
        <v>1554713</v>
      </c>
      <c r="F6" s="14">
        <v>1444247</v>
      </c>
      <c r="G6" s="14">
        <v>1502083</v>
      </c>
      <c r="H6" s="15">
        <v>1568700</v>
      </c>
      <c r="I6" s="15">
        <v>1596453</v>
      </c>
      <c r="J6" s="14">
        <v>1473724.65</v>
      </c>
      <c r="K6" s="14">
        <v>1558329.53</v>
      </c>
      <c r="L6" s="14">
        <v>1603167.91</v>
      </c>
      <c r="M6" s="14">
        <v>1616084</v>
      </c>
      <c r="N6" s="16"/>
    </row>
    <row r="7" spans="1:14" s="8" customFormat="1" ht="6" customHeight="1">
      <c r="A7" s="13"/>
      <c r="B7" s="17"/>
      <c r="C7" s="17"/>
      <c r="D7" s="17"/>
      <c r="E7" s="17"/>
      <c r="F7" s="17"/>
      <c r="G7" s="17"/>
      <c r="J7" s="17"/>
      <c r="K7" s="17"/>
      <c r="L7" s="17"/>
      <c r="N7" s="16"/>
    </row>
    <row r="8" spans="1:14" s="21" customFormat="1" ht="26.25" customHeight="1">
      <c r="A8" s="18" t="s">
        <v>12</v>
      </c>
      <c r="B8" s="19">
        <v>57859</v>
      </c>
      <c r="C8" s="19">
        <v>49688</v>
      </c>
      <c r="D8" s="19" t="s">
        <v>11</v>
      </c>
      <c r="E8" s="19">
        <v>15297</v>
      </c>
      <c r="F8" s="19">
        <v>39589</v>
      </c>
      <c r="G8" s="19">
        <v>35502</v>
      </c>
      <c r="H8" s="20">
        <v>6229</v>
      </c>
      <c r="I8" s="20">
        <v>6833</v>
      </c>
      <c r="J8" s="19">
        <v>22002.12</v>
      </c>
      <c r="K8" s="19">
        <v>30684.51</v>
      </c>
      <c r="L8" s="19">
        <v>4500.68</v>
      </c>
      <c r="M8" s="19">
        <v>1957</v>
      </c>
      <c r="N8" s="16"/>
    </row>
    <row r="9" spans="1:14" s="21" customFormat="1" ht="26.25" customHeight="1">
      <c r="A9" s="18" t="s">
        <v>13</v>
      </c>
      <c r="B9" s="19">
        <v>18044</v>
      </c>
      <c r="C9" s="19">
        <v>8203</v>
      </c>
      <c r="D9" s="19" t="s">
        <v>11</v>
      </c>
      <c r="E9" s="19">
        <v>6010</v>
      </c>
      <c r="F9" s="19">
        <v>7902</v>
      </c>
      <c r="G9" s="19">
        <v>5202</v>
      </c>
      <c r="H9" s="20">
        <v>2949</v>
      </c>
      <c r="I9" s="20">
        <v>4503</v>
      </c>
      <c r="J9" s="19">
        <v>27230.34</v>
      </c>
      <c r="K9" s="19">
        <v>8825.19</v>
      </c>
      <c r="L9" s="19">
        <v>986.34</v>
      </c>
      <c r="M9" s="19">
        <v>15318</v>
      </c>
      <c r="N9" s="16"/>
    </row>
    <row r="10" spans="1:14" s="21" customFormat="1" ht="26.25" customHeight="1">
      <c r="A10" s="22" t="s">
        <v>14</v>
      </c>
      <c r="B10" s="19">
        <v>75342</v>
      </c>
      <c r="C10" s="19">
        <v>66268</v>
      </c>
      <c r="D10" s="19" t="s">
        <v>11</v>
      </c>
      <c r="E10" s="19">
        <v>73864</v>
      </c>
      <c r="F10" s="19">
        <v>76540</v>
      </c>
      <c r="G10" s="19">
        <v>54387</v>
      </c>
      <c r="H10" s="20">
        <v>56016</v>
      </c>
      <c r="I10" s="20">
        <v>43152</v>
      </c>
      <c r="J10" s="19">
        <v>78718.53</v>
      </c>
      <c r="K10" s="19">
        <v>45147.8</v>
      </c>
      <c r="L10" s="19">
        <v>39946.65</v>
      </c>
      <c r="M10" s="19">
        <v>74110</v>
      </c>
      <c r="N10" s="16"/>
    </row>
    <row r="11" spans="1:14" s="21" customFormat="1" ht="26.25" customHeight="1">
      <c r="A11" s="18" t="s">
        <v>15</v>
      </c>
      <c r="B11" s="19">
        <v>161851</v>
      </c>
      <c r="C11" s="19">
        <v>122944</v>
      </c>
      <c r="D11" s="19" t="s">
        <v>11</v>
      </c>
      <c r="E11" s="19">
        <v>123268</v>
      </c>
      <c r="F11" s="19">
        <v>186816</v>
      </c>
      <c r="G11" s="19">
        <v>108063</v>
      </c>
      <c r="H11" s="20">
        <v>123582</v>
      </c>
      <c r="I11" s="20">
        <v>119451</v>
      </c>
      <c r="J11" s="19">
        <v>160667.60999999999</v>
      </c>
      <c r="K11" s="19">
        <v>128487.36</v>
      </c>
      <c r="L11" s="19">
        <v>138272.25</v>
      </c>
      <c r="M11" s="19">
        <v>141766</v>
      </c>
      <c r="N11" s="16"/>
    </row>
    <row r="12" spans="1:14" s="21" customFormat="1" ht="26.25" customHeight="1">
      <c r="A12" s="18" t="s">
        <v>16</v>
      </c>
      <c r="B12" s="19">
        <v>171159</v>
      </c>
      <c r="C12" s="19">
        <v>90922</v>
      </c>
      <c r="D12" s="19" t="s">
        <v>11</v>
      </c>
      <c r="E12" s="19">
        <v>115250</v>
      </c>
      <c r="F12" s="19">
        <v>151642</v>
      </c>
      <c r="G12" s="19">
        <v>74515</v>
      </c>
      <c r="H12" s="20">
        <v>111492</v>
      </c>
      <c r="I12" s="20">
        <v>88550</v>
      </c>
      <c r="J12" s="19">
        <v>152293.79</v>
      </c>
      <c r="K12" s="19">
        <v>122238.53</v>
      </c>
      <c r="L12" s="19">
        <v>88703.92</v>
      </c>
      <c r="M12" s="19">
        <v>103447</v>
      </c>
      <c r="N12" s="16"/>
    </row>
    <row r="13" spans="1:14" s="21" customFormat="1" ht="26.25" customHeight="1">
      <c r="A13" s="18" t="s">
        <v>17</v>
      </c>
      <c r="B13" s="19">
        <v>152222</v>
      </c>
      <c r="C13" s="19">
        <v>148849</v>
      </c>
      <c r="D13" s="19" t="s">
        <v>11</v>
      </c>
      <c r="E13" s="19">
        <v>149497</v>
      </c>
      <c r="F13" s="19">
        <v>110817</v>
      </c>
      <c r="G13" s="19">
        <v>174789</v>
      </c>
      <c r="H13" s="20">
        <v>183949</v>
      </c>
      <c r="I13" s="20">
        <v>197695</v>
      </c>
      <c r="J13" s="19">
        <v>143021.01</v>
      </c>
      <c r="K13" s="19">
        <v>190896.07</v>
      </c>
      <c r="L13" s="19">
        <v>207588.67</v>
      </c>
      <c r="M13" s="19">
        <v>218281</v>
      </c>
      <c r="N13" s="16"/>
    </row>
    <row r="14" spans="1:14" s="21" customFormat="1" ht="26.25" customHeight="1">
      <c r="A14" s="18" t="s">
        <v>18</v>
      </c>
      <c r="B14" s="19">
        <v>524465</v>
      </c>
      <c r="C14" s="19">
        <v>704710</v>
      </c>
      <c r="D14" s="19" t="s">
        <v>11</v>
      </c>
      <c r="E14" s="19">
        <v>684265</v>
      </c>
      <c r="F14" s="19">
        <v>518904</v>
      </c>
      <c r="G14" s="19">
        <v>643640</v>
      </c>
      <c r="H14" s="20">
        <v>688640</v>
      </c>
      <c r="I14" s="20">
        <v>802754</v>
      </c>
      <c r="J14" s="19">
        <v>627257.48</v>
      </c>
      <c r="K14" s="19">
        <v>708862.45</v>
      </c>
      <c r="L14" s="19">
        <v>686919.43</v>
      </c>
      <c r="M14" s="19">
        <v>672191</v>
      </c>
      <c r="N14" s="16"/>
    </row>
    <row r="15" spans="1:14" s="21" customFormat="1" ht="26.25" customHeight="1">
      <c r="A15" s="23" t="s">
        <v>19</v>
      </c>
      <c r="B15" s="19">
        <v>302561</v>
      </c>
      <c r="C15" s="19">
        <v>305427</v>
      </c>
      <c r="D15" s="19" t="s">
        <v>11</v>
      </c>
      <c r="E15" s="19">
        <v>387262</v>
      </c>
      <c r="F15" s="19">
        <v>352037</v>
      </c>
      <c r="G15" s="19">
        <v>405985</v>
      </c>
      <c r="H15" s="20">
        <v>395843</v>
      </c>
      <c r="I15" s="20">
        <v>333514</v>
      </c>
      <c r="J15" s="19">
        <v>262533.78999999998</v>
      </c>
      <c r="K15" s="19">
        <v>323187.62</v>
      </c>
      <c r="L15" s="19">
        <v>436249.97</v>
      </c>
      <c r="M15" s="19">
        <v>389014</v>
      </c>
      <c r="N15" s="16"/>
    </row>
    <row r="16" spans="1:14" s="12" customFormat="1" ht="23.25" customHeight="1">
      <c r="A16" s="24" t="s">
        <v>20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4" s="8" customFormat="1" ht="26.25" customHeight="1">
      <c r="A17" s="13" t="s">
        <v>10</v>
      </c>
      <c r="B17" s="25">
        <v>100</v>
      </c>
      <c r="C17" s="25">
        <v>100</v>
      </c>
      <c r="D17" s="14" t="s">
        <v>11</v>
      </c>
      <c r="E17" s="25">
        <v>100</v>
      </c>
      <c r="F17" s="25">
        <v>100</v>
      </c>
      <c r="G17" s="25">
        <v>100</v>
      </c>
      <c r="H17" s="25">
        <f>[1]ตารางที่6!$B$16</f>
        <v>100</v>
      </c>
      <c r="I17" s="25">
        <f>[2]ตารางที่6!$B$16</f>
        <v>100</v>
      </c>
      <c r="J17" s="25">
        <v>100</v>
      </c>
      <c r="K17" s="25">
        <v>100</v>
      </c>
      <c r="L17" s="25">
        <v>100</v>
      </c>
      <c r="M17" s="25">
        <v>100</v>
      </c>
    </row>
    <row r="18" spans="1:14" s="8" customFormat="1" ht="6" customHeight="1">
      <c r="A18" s="13"/>
      <c r="B18" s="25"/>
      <c r="C18" s="25"/>
      <c r="D18" s="14"/>
      <c r="E18" s="25"/>
      <c r="F18" s="26"/>
      <c r="G18" s="12"/>
      <c r="H18" s="12"/>
      <c r="I18" s="12"/>
      <c r="J18" s="26"/>
      <c r="K18" s="12"/>
      <c r="L18" s="12"/>
      <c r="M18" s="12"/>
      <c r="N18" s="21"/>
    </row>
    <row r="19" spans="1:14" s="21" customFormat="1" ht="26.25" customHeight="1">
      <c r="A19" s="18" t="s">
        <v>21</v>
      </c>
      <c r="B19" s="27">
        <f>B8*100/$B$6</f>
        <v>3.9534569088980964</v>
      </c>
      <c r="C19" s="27">
        <f>C8*100/$C$6</f>
        <v>3.3191450703133976</v>
      </c>
      <c r="D19" s="19" t="s">
        <v>11</v>
      </c>
      <c r="E19" s="27">
        <f>E8*100/$E$6</f>
        <v>0.98391150006464212</v>
      </c>
      <c r="F19" s="27">
        <f t="shared" ref="F19:K19" si="0">SUM(F8*100/F6)</f>
        <v>2.7411516174172426</v>
      </c>
      <c r="G19" s="27">
        <f t="shared" si="0"/>
        <v>2.3635178615296226</v>
      </c>
      <c r="H19" s="27">
        <f t="shared" si="0"/>
        <v>0.39708038503219228</v>
      </c>
      <c r="I19" s="27">
        <f t="shared" si="0"/>
        <v>0.42801134765633564</v>
      </c>
      <c r="J19" s="27">
        <f t="shared" si="0"/>
        <v>1.4929600315771336</v>
      </c>
      <c r="K19" s="27">
        <f t="shared" si="0"/>
        <v>1.9690642710210335</v>
      </c>
      <c r="L19" s="27">
        <f>SUM(L8*100/L6)</f>
        <v>0.28073665721016089</v>
      </c>
      <c r="M19" s="27">
        <f>SUM(M8*100/M6)</f>
        <v>0.1210951905965284</v>
      </c>
    </row>
    <row r="20" spans="1:14" s="21" customFormat="1" ht="26.25" customHeight="1">
      <c r="A20" s="18" t="s">
        <v>13</v>
      </c>
      <c r="B20" s="27">
        <f t="shared" ref="B20:B26" si="1">B9*100/$B$6</f>
        <v>1.2329313756573266</v>
      </c>
      <c r="C20" s="27">
        <v>0.6</v>
      </c>
      <c r="D20" s="19" t="s">
        <v>11</v>
      </c>
      <c r="E20" s="27">
        <f t="shared" ref="E20:E26" si="2">E9*100/$E$6</f>
        <v>0.38656652385359869</v>
      </c>
      <c r="F20" s="27">
        <v>0.6</v>
      </c>
      <c r="G20" s="27">
        <v>0.4</v>
      </c>
      <c r="H20" s="27">
        <f>SUM(H9*100/H6)</f>
        <v>0.18799005545993497</v>
      </c>
      <c r="I20" s="27">
        <f>SUM(I9*100/I6)</f>
        <v>0.2820627979652392</v>
      </c>
      <c r="J20" s="27">
        <v>1.9</v>
      </c>
      <c r="K20" s="27">
        <f>SUM(K9*100/K6)</f>
        <v>0.56632373513450651</v>
      </c>
      <c r="L20" s="27">
        <f>SUM(L9*100/L6)</f>
        <v>6.1524435079292478E-2</v>
      </c>
      <c r="M20" s="27">
        <f>SUM(M9*100/M6)</f>
        <v>0.94784677034114562</v>
      </c>
    </row>
    <row r="21" spans="1:14" s="21" customFormat="1" ht="26.25" customHeight="1">
      <c r="A21" s="22" t="s">
        <v>14</v>
      </c>
      <c r="B21" s="27">
        <f t="shared" si="1"/>
        <v>5.148055625403142</v>
      </c>
      <c r="C21" s="27">
        <f t="shared" ref="C21:C26" si="3">C10*100/$C$6</f>
        <v>4.4266846224345562</v>
      </c>
      <c r="D21" s="19" t="s">
        <v>11</v>
      </c>
      <c r="E21" s="27">
        <f t="shared" si="2"/>
        <v>4.7509733307690869</v>
      </c>
      <c r="F21" s="27">
        <f t="shared" ref="F21:K21" si="4">SUM(F10*100/F6)</f>
        <v>5.2996474979695298</v>
      </c>
      <c r="G21" s="27">
        <f t="shared" si="4"/>
        <v>3.6207719546789359</v>
      </c>
      <c r="H21" s="27">
        <f t="shared" si="4"/>
        <v>3.5708548479632816</v>
      </c>
      <c r="I21" s="27">
        <f t="shared" si="4"/>
        <v>2.7029921958241174</v>
      </c>
      <c r="J21" s="27">
        <f t="shared" si="4"/>
        <v>5.3414679601104593</v>
      </c>
      <c r="K21" s="27">
        <f t="shared" si="4"/>
        <v>2.897192097745847</v>
      </c>
      <c r="L21" s="27">
        <f>SUM(L10*100/L6)</f>
        <v>2.49173213553158</v>
      </c>
      <c r="M21" s="27">
        <f>SUM(M10*100/M6)</f>
        <v>4.585776481915544</v>
      </c>
    </row>
    <row r="22" spans="1:14" s="21" customFormat="1" ht="26.25" customHeight="1">
      <c r="A22" s="18" t="s">
        <v>15</v>
      </c>
      <c r="B22" s="27">
        <f t="shared" si="1"/>
        <v>11.059142988334846</v>
      </c>
      <c r="C22" s="27">
        <f t="shared" si="3"/>
        <v>8.2126262180931082</v>
      </c>
      <c r="D22" s="19" t="s">
        <v>11</v>
      </c>
      <c r="E22" s="27">
        <f t="shared" si="2"/>
        <v>7.9286659338411658</v>
      </c>
      <c r="F22" s="27">
        <f t="shared" ref="F22:K22" si="5">SUM(F11*100/F6)</f>
        <v>12.935183524701799</v>
      </c>
      <c r="G22" s="27">
        <f t="shared" si="5"/>
        <v>7.1942096408787002</v>
      </c>
      <c r="H22" s="27">
        <f t="shared" si="5"/>
        <v>7.877988143048384</v>
      </c>
      <c r="I22" s="27">
        <f t="shared" si="5"/>
        <v>7.4822747678760351</v>
      </c>
      <c r="J22" s="27">
        <f t="shared" si="5"/>
        <v>10.902145797724154</v>
      </c>
      <c r="K22" s="27">
        <f t="shared" si="5"/>
        <v>8.2451983053930835</v>
      </c>
      <c r="L22" s="27">
        <f>SUM(L11*100/L6)</f>
        <v>8.6249387314645052</v>
      </c>
      <c r="M22" s="27">
        <f>SUM(M11*100/M6)</f>
        <v>8.7721925345464715</v>
      </c>
    </row>
    <row r="23" spans="1:14" s="21" customFormat="1" ht="26.25" customHeight="1">
      <c r="A23" s="18" t="s">
        <v>16</v>
      </c>
      <c r="B23" s="27">
        <f t="shared" si="1"/>
        <v>11.695150816123496</v>
      </c>
      <c r="C23" s="27">
        <f t="shared" si="3"/>
        <v>6.0735652085621226</v>
      </c>
      <c r="D23" s="19" t="s">
        <v>11</v>
      </c>
      <c r="E23" s="27">
        <f t="shared" si="2"/>
        <v>7.4129437394554492</v>
      </c>
      <c r="F23" s="27">
        <f t="shared" ref="F23:K23" si="6">SUM(F12*100/F6)</f>
        <v>10.499727539679848</v>
      </c>
      <c r="G23" s="27">
        <f t="shared" si="6"/>
        <v>4.9607777998952125</v>
      </c>
      <c r="H23" s="27">
        <f t="shared" si="6"/>
        <v>7.1072862880091794</v>
      </c>
      <c r="I23" s="27">
        <f t="shared" si="6"/>
        <v>5.5466712768869488</v>
      </c>
      <c r="J23" s="27">
        <f t="shared" si="6"/>
        <v>10.333937889957939</v>
      </c>
      <c r="K23" s="27">
        <f t="shared" si="6"/>
        <v>7.8442028882042685</v>
      </c>
      <c r="L23" s="27">
        <f>SUM(L12*100/L6)</f>
        <v>5.5330398922468458</v>
      </c>
      <c r="M23" s="27">
        <f>SUM(M12*100/M6)</f>
        <v>6.4010905373730571</v>
      </c>
    </row>
    <row r="24" spans="1:14" s="21" customFormat="1" ht="26.25" customHeight="1">
      <c r="A24" s="18" t="s">
        <v>17</v>
      </c>
      <c r="B24" s="27">
        <f t="shared" si="1"/>
        <v>10.401201499961736</v>
      </c>
      <c r="C24" s="27">
        <f t="shared" si="3"/>
        <v>9.9430732686177539</v>
      </c>
      <c r="D24" s="19" t="s">
        <v>11</v>
      </c>
      <c r="E24" s="27">
        <f t="shared" si="2"/>
        <v>9.6157297198904228</v>
      </c>
      <c r="F24" s="27">
        <f t="shared" ref="F24:K24" si="7">SUM(F13*100/F6)</f>
        <v>7.6729949932386914</v>
      </c>
      <c r="G24" s="27">
        <f t="shared" si="7"/>
        <v>11.63644086245567</v>
      </c>
      <c r="H24" s="27">
        <f t="shared" si="7"/>
        <v>11.726206412953401</v>
      </c>
      <c r="I24" s="27">
        <f t="shared" si="7"/>
        <v>12.383389927545627</v>
      </c>
      <c r="J24" s="27">
        <f t="shared" si="7"/>
        <v>9.7047307989318092</v>
      </c>
      <c r="K24" s="27">
        <f t="shared" si="7"/>
        <v>12.250045085136774</v>
      </c>
      <c r="L24" s="27">
        <f>SUM(L13*100/L6)</f>
        <v>12.948654267911339</v>
      </c>
      <c r="M24" s="27">
        <f>SUM(M13*100/M6)</f>
        <v>13.50678553837548</v>
      </c>
    </row>
    <row r="25" spans="1:14" s="21" customFormat="1" ht="26.25" customHeight="1">
      <c r="A25" s="18" t="s">
        <v>18</v>
      </c>
      <c r="B25" s="27">
        <f t="shared" si="1"/>
        <v>35.83625326613388</v>
      </c>
      <c r="C25" s="27">
        <f t="shared" si="3"/>
        <v>47.074438949053182</v>
      </c>
      <c r="D25" s="19" t="s">
        <v>11</v>
      </c>
      <c r="E25" s="27">
        <f t="shared" si="2"/>
        <v>44.012303235388138</v>
      </c>
      <c r="F25" s="27">
        <f t="shared" ref="F25:K25" si="8">SUM(F14*100/F6)</f>
        <v>35.929034299534635</v>
      </c>
      <c r="G25" s="27">
        <f t="shared" si="8"/>
        <v>42.849829203845594</v>
      </c>
      <c r="H25" s="27">
        <f t="shared" si="8"/>
        <v>43.898769681902209</v>
      </c>
      <c r="I25" s="27">
        <f t="shared" si="8"/>
        <v>50.283597450097183</v>
      </c>
      <c r="J25" s="27">
        <f t="shared" si="8"/>
        <v>42.562732461589761</v>
      </c>
      <c r="K25" s="27">
        <f t="shared" si="8"/>
        <v>45.488610486640781</v>
      </c>
      <c r="L25" s="27">
        <v>42.9</v>
      </c>
      <c r="M25" s="27">
        <f>SUM(M14*100/M6)</f>
        <v>41.593815667997454</v>
      </c>
    </row>
    <row r="26" spans="1:14" s="21" customFormat="1" ht="26.25" customHeight="1">
      <c r="A26" s="23" t="s">
        <v>19</v>
      </c>
      <c r="B26" s="27">
        <f t="shared" si="1"/>
        <v>20.673739190326778</v>
      </c>
      <c r="C26" s="27">
        <f t="shared" si="3"/>
        <v>20.402441663794278</v>
      </c>
      <c r="D26" s="19" t="s">
        <v>11</v>
      </c>
      <c r="E26" s="27">
        <f t="shared" si="2"/>
        <v>24.908906016737493</v>
      </c>
      <c r="F26" s="27">
        <f t="shared" ref="F26:K26" si="9">SUM(F15*100/F6)</f>
        <v>24.375124199669447</v>
      </c>
      <c r="G26" s="27">
        <f t="shared" si="9"/>
        <v>27.028133598476249</v>
      </c>
      <c r="H26" s="27">
        <f t="shared" si="9"/>
        <v>25.233824185631416</v>
      </c>
      <c r="I26" s="27">
        <f t="shared" si="9"/>
        <v>20.890937597285983</v>
      </c>
      <c r="J26" s="27">
        <f t="shared" si="9"/>
        <v>17.814304049267275</v>
      </c>
      <c r="K26" s="27">
        <f t="shared" si="9"/>
        <v>20.739363130723707</v>
      </c>
      <c r="L26" s="27">
        <f>SUM(L15*100/L6)</f>
        <v>27.211745399769136</v>
      </c>
      <c r="M26" s="27">
        <f>SUM(M15*100/M6)</f>
        <v>24.071397278854317</v>
      </c>
      <c r="N26" s="2"/>
    </row>
    <row r="27" spans="1:14" ht="9.75" customHeight="1">
      <c r="A27" s="28"/>
      <c r="B27" s="28"/>
      <c r="C27" s="28"/>
      <c r="D27" s="28"/>
      <c r="E27" s="28"/>
      <c r="F27" s="28"/>
      <c r="G27" s="29"/>
      <c r="H27" s="29"/>
      <c r="I27" s="29"/>
      <c r="J27" s="28"/>
      <c r="K27" s="29"/>
      <c r="L27" s="29"/>
      <c r="M27" s="29"/>
    </row>
    <row r="28" spans="1:14" ht="30.75" customHeight="1">
      <c r="A28" s="30" t="s">
        <v>22</v>
      </c>
      <c r="F28" s="31" t="s">
        <v>23</v>
      </c>
    </row>
  </sheetData>
  <mergeCells count="6">
    <mergeCell ref="A3:A4"/>
    <mergeCell ref="B3:E3"/>
    <mergeCell ref="F3:I3"/>
    <mergeCell ref="J3:M3"/>
    <mergeCell ref="A5:M5"/>
    <mergeCell ref="A16:M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CORE_i3</dc:creator>
  <cp:lastModifiedBy>CORE_i3</cp:lastModifiedBy>
  <dcterms:created xsi:type="dcterms:W3CDTF">2013-08-05T03:12:07Z</dcterms:created>
  <dcterms:modified xsi:type="dcterms:W3CDTF">2013-08-05T03:14:39Z</dcterms:modified>
</cp:coreProperties>
</file>