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อัพฐานข้อมูลตาราง\สรง (ไตรมาส)\65\1\"/>
    </mc:Choice>
  </mc:AlternateContent>
  <bookViews>
    <workbookView xWindow="0" yWindow="0" windowWidth="20490" windowHeight="7650"/>
  </bookViews>
  <sheets>
    <sheet name="ตารางที่1" sheetId="1" r:id="rId1"/>
  </sheets>
  <definedNames>
    <definedName name="_xlnm.Print_Area" localSheetId="0">ตารางที่1!$A$1:$D$32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B27" i="1"/>
  <c r="D26" i="1"/>
  <c r="C26" i="1"/>
  <c r="D25" i="1"/>
  <c r="C25" i="1"/>
  <c r="B25" i="1"/>
  <c r="D24" i="1"/>
  <c r="C24" i="1"/>
  <c r="B24" i="1"/>
  <c r="D23" i="1"/>
  <c r="C23" i="1"/>
  <c r="D21" i="1"/>
  <c r="C21" i="1"/>
  <c r="B21" i="1"/>
  <c r="C20" i="1"/>
  <c r="B20" i="1"/>
  <c r="D19" i="1"/>
  <c r="C19" i="1"/>
  <c r="B19" i="1"/>
  <c r="D18" i="1"/>
  <c r="C18" i="1"/>
  <c r="C17" i="1" s="1"/>
  <c r="B18" i="1"/>
  <c r="D17" i="1"/>
  <c r="B17" i="1"/>
</calcChain>
</file>

<file path=xl/sharedStrings.xml><?xml version="1.0" encoding="utf-8"?>
<sst xmlns="http://schemas.openxmlformats.org/spreadsheetml/2006/main" count="37" uniqueCount="23">
  <si>
    <t xml:space="preserve">ตารางที่  1  จำนวนและร้อยละของประชากรอายุ 15 ปีขึ้นไป จำแนกตามสถานภาพแรงงานและเพศ </t>
  </si>
  <si>
    <t>สถานภาพแรงงาน</t>
  </si>
  <si>
    <t xml:space="preserve">                      รวม</t>
  </si>
  <si>
    <t xml:space="preserve">                      ชาย</t>
  </si>
  <si>
    <t xml:space="preserve">  หญิง</t>
  </si>
  <si>
    <t xml:space="preserve"> </t>
  </si>
  <si>
    <t>จำนวน</t>
  </si>
  <si>
    <t>ยอดรวม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</si>
  <si>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</si>
  <si>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</si>
  <si>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</si>
  <si>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</si>
  <si>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</si>
  <si>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</si>
  <si>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</si>
  <si>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</si>
  <si>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</si>
  <si>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เด็ก ชรา ป่วย พิการจนไม่สามารถทำงานได้</t>
  </si>
  <si>
    <t xml:space="preserve">    2.4  อื่นๆ</t>
  </si>
  <si>
    <t>ร้อยละ</t>
  </si>
  <si>
    <t xml:space="preserve">     2.1  ทำงานบ้าน</t>
  </si>
  <si>
    <t xml:space="preserve">     2.2  เรียนหนังสือ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</si>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</sst>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indent="7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3" fillId="0" borderId="3" xfId="0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right" vertical="center"/>
    </xf>
    <xf numFmtId="0" fontId="4" fillId="0" borderId="0" xfId="0" applyFont="1"/>
    <xf numFmtId="164" fontId="3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showGridLines="0" tabSelected="1" topLeftCell="A4" zoomScaleNormal="100" zoomScaleSheetLayoutView="89" workbookViewId="0">
      <selection activeCell="G21" sqref="G21"/>
    </sheetView>
  </sheetViews>
  <sheetFormatPr defaultRowHeight="24" customHeight="1" x14ac:dyDescent="0.5"/>
  <cols>
    <col min="1" max="1" width="36.85546875" style="3" customWidth="1"/>
    <col min="2" max="4" width="19.28515625" style="3" customWidth="1"/>
    <col min="5" max="16384" width="9.140625" style="3"/>
  </cols>
  <sheetData>
    <row r="1" spans="1:4" ht="26.25" customHeight="1" x14ac:dyDescent="0.55000000000000004">
      <c r="A1" s="1" t="s">
        <v>0</v>
      </c>
      <c r="B1" s="2"/>
      <c r="C1" s="2"/>
      <c r="D1" s="2"/>
    </row>
    <row r="2" spans="1:4" ht="11.25" customHeight="1" x14ac:dyDescent="0.5">
      <c r="A2" s="4"/>
      <c r="B2" s="4"/>
      <c r="C2" s="4"/>
      <c r="D2" s="4"/>
    </row>
    <row r="3" spans="1:4" s="2" customFormat="1" ht="24" customHeight="1" x14ac:dyDescent="0.5">
      <c r="A3" s="5" t="s">
        <v>1</v>
      </c>
      <c r="B3" s="6" t="s">
        <v>2</v>
      </c>
      <c r="C3" s="7" t="s">
        <v>3</v>
      </c>
      <c r="D3" s="8" t="s">
        <v>4</v>
      </c>
    </row>
    <row r="4" spans="1:4" s="2" customFormat="1" ht="24" customHeight="1" x14ac:dyDescent="0.5">
      <c r="A4" s="2" t="s">
        <v>5</v>
      </c>
      <c r="C4" s="9" t="s">
        <v>6</v>
      </c>
      <c r="D4" s="10"/>
    </row>
    <row r="5" spans="1:4" s="12" customFormat="1" ht="24" customHeight="1" x14ac:dyDescent="0.5">
      <c r="A5" s="4" t="s">
        <v>7</v>
      </c>
      <c r="B5" s="11">
        <v>783375</v>
      </c>
      <c r="C5" s="11">
        <v>379404</v>
      </c>
      <c r="D5" s="11">
        <v>403971</v>
      </c>
    </row>
    <row r="6" spans="1:4" s="14" customFormat="1" ht="24" customHeight="1" x14ac:dyDescent="0.5">
      <c r="A6" s="3" t="s">
        <v>8</v>
      </c>
      <c r="B6" s="13">
        <v>529455.52</v>
      </c>
      <c r="C6" s="13">
        <v>282984.52</v>
      </c>
      <c r="D6" s="13">
        <v>246471</v>
      </c>
    </row>
    <row r="7" spans="1:4" s="14" customFormat="1" ht="24" customHeight="1" x14ac:dyDescent="0.5">
      <c r="A7" s="3" t="s">
        <v>9</v>
      </c>
      <c r="B7" s="13">
        <v>529455.52</v>
      </c>
      <c r="C7" s="13">
        <v>282984.52</v>
      </c>
      <c r="D7" s="13">
        <v>246471</v>
      </c>
    </row>
    <row r="8" spans="1:4" s="14" customFormat="1" ht="24" customHeight="1" x14ac:dyDescent="0.5">
      <c r="A8" s="3" t="s">
        <v>10</v>
      </c>
      <c r="B8" s="13">
        <v>523872.84</v>
      </c>
      <c r="C8" s="13">
        <v>280073.71000000002</v>
      </c>
      <c r="D8" s="13">
        <v>243799.13</v>
      </c>
    </row>
    <row r="9" spans="1:4" s="14" customFormat="1" ht="24" customHeight="1" x14ac:dyDescent="0.5">
      <c r="A9" s="3" t="s">
        <v>11</v>
      </c>
      <c r="B9" s="13">
        <v>5582.68</v>
      </c>
      <c r="C9" s="13">
        <v>2910.8</v>
      </c>
      <c r="D9" s="13">
        <v>2671.88</v>
      </c>
    </row>
    <row r="10" spans="1:4" s="14" customFormat="1" ht="24" customHeight="1" x14ac:dyDescent="0.5">
      <c r="A10" s="3" t="s">
        <v>12</v>
      </c>
      <c r="B10" s="13" t="s">
        <v>13</v>
      </c>
      <c r="C10" s="13" t="s">
        <v>13</v>
      </c>
      <c r="D10" s="13" t="s">
        <v>13</v>
      </c>
    </row>
    <row r="11" spans="1:4" s="14" customFormat="1" ht="24" customHeight="1" x14ac:dyDescent="0.5">
      <c r="A11" s="3" t="s">
        <v>14</v>
      </c>
      <c r="B11" s="13">
        <v>253919.48</v>
      </c>
      <c r="C11" s="13">
        <v>96419.48</v>
      </c>
      <c r="D11" s="13">
        <v>157500</v>
      </c>
    </row>
    <row r="12" spans="1:4" s="14" customFormat="1" ht="24" customHeight="1" x14ac:dyDescent="0.5">
      <c r="A12" s="3" t="s">
        <v>15</v>
      </c>
      <c r="B12" s="13">
        <v>69035.34</v>
      </c>
      <c r="C12" s="13">
        <v>7834.46</v>
      </c>
      <c r="D12" s="13">
        <v>61200.88</v>
      </c>
    </row>
    <row r="13" spans="1:4" s="14" customFormat="1" ht="24" customHeight="1" x14ac:dyDescent="0.5">
      <c r="A13" s="3" t="s">
        <v>16</v>
      </c>
      <c r="B13" s="13">
        <v>58308.82</v>
      </c>
      <c r="C13" s="13">
        <v>29274.73</v>
      </c>
      <c r="D13" s="13">
        <v>29034.09</v>
      </c>
    </row>
    <row r="14" spans="1:4" s="14" customFormat="1" ht="24" customHeight="1" x14ac:dyDescent="0.5">
      <c r="A14" s="3" t="s">
        <v>17</v>
      </c>
      <c r="B14" s="13">
        <v>88101.69</v>
      </c>
      <c r="C14" s="13">
        <v>35749.949999999997</v>
      </c>
      <c r="D14" s="13">
        <v>52351.74</v>
      </c>
    </row>
    <row r="15" spans="1:4" s="14" customFormat="1" ht="24" customHeight="1" x14ac:dyDescent="0.5">
      <c r="A15" s="15" t="s">
        <v>18</v>
      </c>
      <c r="B15" s="13">
        <v>38473.629999999997</v>
      </c>
      <c r="C15" s="13">
        <v>23560.35</v>
      </c>
      <c r="D15" s="13">
        <v>14913.28</v>
      </c>
    </row>
    <row r="16" spans="1:4" s="14" customFormat="1" ht="28.5" customHeight="1" x14ac:dyDescent="0.5">
      <c r="A16" s="12"/>
      <c r="B16" s="12"/>
      <c r="C16" s="16" t="s">
        <v>19</v>
      </c>
      <c r="D16" s="12"/>
    </row>
    <row r="17" spans="1:4" s="14" customFormat="1" ht="24" customHeight="1" x14ac:dyDescent="0.5">
      <c r="A17" s="4" t="s">
        <v>7</v>
      </c>
      <c r="B17" s="17">
        <f>SUM(B18,B23)</f>
        <v>99.98647135790651</v>
      </c>
      <c r="C17" s="17">
        <f>SUM(C18,C23)</f>
        <v>100</v>
      </c>
      <c r="D17" s="17">
        <f>SUM(D18,D23)</f>
        <v>100</v>
      </c>
    </row>
    <row r="18" spans="1:4" s="14" customFormat="1" ht="24" customHeight="1" x14ac:dyDescent="0.5">
      <c r="A18" s="3" t="s">
        <v>8</v>
      </c>
      <c r="B18" s="18">
        <f>(B6/B5)*100</f>
        <v>67.586471357906504</v>
      </c>
      <c r="C18" s="18">
        <f>(C6/C5)*100</f>
        <v>74.586593710134849</v>
      </c>
      <c r="D18" s="18">
        <f>(D6/D5)*100</f>
        <v>61.012052845377518</v>
      </c>
    </row>
    <row r="19" spans="1:4" s="14" customFormat="1" ht="24" customHeight="1" x14ac:dyDescent="0.5">
      <c r="A19" s="3" t="s">
        <v>9</v>
      </c>
      <c r="B19" s="18">
        <f>(B7/$B$5)*100</f>
        <v>67.586471357906504</v>
      </c>
      <c r="C19" s="18">
        <f>(100/$C$5)*C7</f>
        <v>74.586593710134849</v>
      </c>
      <c r="D19" s="19">
        <f>(100/$D$5)*D7</f>
        <v>61.012052845377518</v>
      </c>
    </row>
    <row r="20" spans="1:4" s="14" customFormat="1" ht="24" customHeight="1" x14ac:dyDescent="0.5">
      <c r="A20" s="3" t="s">
        <v>10</v>
      </c>
      <c r="B20" s="18">
        <f>(100/$B$5)*B8</f>
        <v>66.873826711345146</v>
      </c>
      <c r="C20" s="18">
        <f>(100/$C$5)*C8</f>
        <v>73.819387776618072</v>
      </c>
      <c r="D20" s="19">
        <v>60.3</v>
      </c>
    </row>
    <row r="21" spans="1:4" s="14" customFormat="1" ht="24" customHeight="1" x14ac:dyDescent="0.5">
      <c r="A21" s="3" t="s">
        <v>11</v>
      </c>
      <c r="B21" s="18">
        <f>(100/$B$5)*B9</f>
        <v>0.71264464656135318</v>
      </c>
      <c r="C21" s="18">
        <f>(100/$C$5)*C9</f>
        <v>0.76720329780392404</v>
      </c>
      <c r="D21" s="19">
        <f>(100/$D$5)*D9</f>
        <v>0.66140391265709675</v>
      </c>
    </row>
    <row r="22" spans="1:4" s="14" customFormat="1" ht="24" customHeight="1" x14ac:dyDescent="0.5">
      <c r="A22" s="3" t="s">
        <v>12</v>
      </c>
      <c r="B22" s="18" t="s">
        <v>13</v>
      </c>
      <c r="C22" s="18" t="s">
        <v>13</v>
      </c>
      <c r="D22" s="18" t="s">
        <v>13</v>
      </c>
    </row>
    <row r="23" spans="1:4" s="14" customFormat="1" ht="24" customHeight="1" x14ac:dyDescent="0.5">
      <c r="A23" s="3" t="s">
        <v>14</v>
      </c>
      <c r="B23" s="18">
        <v>32.4</v>
      </c>
      <c r="C23" s="18">
        <f>(100/$C$5)*C11</f>
        <v>25.413406289865154</v>
      </c>
      <c r="D23" s="18">
        <f>(100/$D$5)*D11</f>
        <v>38.987947154622489</v>
      </c>
    </row>
    <row r="24" spans="1:4" s="14" customFormat="1" ht="24" customHeight="1" x14ac:dyDescent="0.5">
      <c r="A24" s="3" t="s">
        <v>20</v>
      </c>
      <c r="B24" s="18">
        <f>(100/$B$5)*B12</f>
        <v>8.8125533748204887</v>
      </c>
      <c r="C24" s="18">
        <f>(100/$C$5)*C12</f>
        <v>2.0649386933189953</v>
      </c>
      <c r="D24" s="18">
        <f>(D12/D5)*100</f>
        <v>15.149820160358047</v>
      </c>
    </row>
    <row r="25" spans="1:4" s="14" customFormat="1" ht="24" customHeight="1" x14ac:dyDescent="0.5">
      <c r="A25" s="3" t="s">
        <v>21</v>
      </c>
      <c r="B25" s="18">
        <f>(100/$B$5)*B13</f>
        <v>7.4432832296154467</v>
      </c>
      <c r="C25" s="18">
        <f>(100/$C$5)*C13</f>
        <v>7.7159782184689671</v>
      </c>
      <c r="D25" s="18">
        <f>(D13/D5)*100</f>
        <v>7.1871718514447815</v>
      </c>
    </row>
    <row r="26" spans="1:4" s="14" customFormat="1" ht="24" customHeight="1" x14ac:dyDescent="0.5">
      <c r="A26" s="3" t="s">
        <v>17</v>
      </c>
      <c r="B26" s="18">
        <v>11.3</v>
      </c>
      <c r="C26" s="18">
        <f>(100/$C$5)*C14</f>
        <v>9.4226602776987054</v>
      </c>
      <c r="D26" s="18">
        <f>(100/$D$5)*D14</f>
        <v>12.959281730619278</v>
      </c>
    </row>
    <row r="27" spans="1:4" s="14" customFormat="1" ht="23.25" customHeight="1" x14ac:dyDescent="0.5">
      <c r="A27" s="20" t="s">
        <v>18</v>
      </c>
      <c r="B27" s="21">
        <f>100*(B15/B5)</f>
        <v>4.911265996489548</v>
      </c>
      <c r="C27" s="21">
        <f>100*(C15/C5)</f>
        <v>6.2098317360913429</v>
      </c>
      <c r="D27" s="21">
        <f>100*(D15/D5)</f>
        <v>3.6916709367751648</v>
      </c>
    </row>
    <row r="28" spans="1:4" s="14" customFormat="1" ht="20.25" customHeight="1" x14ac:dyDescent="0.5">
      <c r="A28" s="22" t="s">
        <v>22</v>
      </c>
      <c r="B28" s="3"/>
      <c r="C28" s="3"/>
      <c r="D28" s="3"/>
    </row>
    <row r="29" spans="1:4" ht="21.75" x14ac:dyDescent="0.5"/>
    <row r="30" spans="1:4" ht="24" customHeight="1" x14ac:dyDescent="0.5">
      <c r="A30" s="14"/>
      <c r="B30" s="23"/>
      <c r="C30" s="23"/>
      <c r="D30" s="23"/>
    </row>
  </sheetData>
  <pageMargins left="1.1023622047244095" right="0.6692913385826772" top="0.86614173228346458" bottom="0.78740157480314965" header="0.51181102362204722" footer="0.51181102362204722"/>
  <pageSetup paperSize="9" scale="95" firstPageNumber="7" orientation="portrait" useFirstPageNumber="1" r:id="rId1"/>
  <headerFooter alignWithMargins="0">
    <oddHeader>&amp;C&amp;"TH SarabunPSK,Regular"18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2022-07-18T06:27:08Z</dcterms:created>
  <dcterms:modified xsi:type="dcterms:W3CDTF">2022-07-18T06:27:16Z</dcterms:modified>
</cp:coreProperties>
</file>