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รายงานสรง.ไตรมาส2-65\"/>
    </mc:Choice>
  </mc:AlternateContent>
  <xr:revisionPtr revIDLastSave="0" documentId="13_ncr:1_{FA24008D-6574-4F2D-AA0A-50622C19130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ร1" sheetId="1" r:id="rId1"/>
  </sheets>
  <definedNames>
    <definedName name="_xlnm.Print_Area" localSheetId="0">ตร1!$A$1:$D$29</definedName>
  </definedNames>
  <calcPr calcId="191029"/>
</workbook>
</file>

<file path=xl/calcChain.xml><?xml version="1.0" encoding="utf-8"?>
<calcChain xmlns="http://schemas.openxmlformats.org/spreadsheetml/2006/main">
  <c r="B22" i="1" l="1"/>
  <c r="C22" i="1"/>
  <c r="D26" i="1"/>
  <c r="C23" i="1"/>
  <c r="B10" i="1"/>
  <c r="C10" i="1"/>
  <c r="D21" i="1"/>
  <c r="D20" i="1"/>
  <c r="C19" i="1"/>
  <c r="C18" i="1"/>
  <c r="D19" i="1"/>
  <c r="C20" i="1"/>
  <c r="C26" i="1" l="1"/>
  <c r="B23" i="1"/>
  <c r="B18" i="1"/>
  <c r="B17" i="1" s="1"/>
  <c r="D23" i="1"/>
  <c r="C17" i="1"/>
  <c r="C24" i="1"/>
  <c r="B19" i="1"/>
  <c r="D24" i="1"/>
  <c r="D18" i="1"/>
  <c r="D17" i="1" s="1"/>
  <c r="B24" i="1"/>
  <c r="D25" i="1"/>
  <c r="B25" i="1"/>
  <c r="B27" i="1"/>
  <c r="B20" i="1"/>
  <c r="B26" i="1"/>
  <c r="C25" i="1"/>
  <c r="C27" i="1"/>
  <c r="B21" i="1"/>
  <c r="E10" i="1" l="1"/>
</calcChain>
</file>

<file path=xl/sharedStrings.xml><?xml version="1.0" encoding="utf-8"?>
<sst xmlns="http://schemas.openxmlformats.org/spreadsheetml/2006/main" count="32" uniqueCount="20">
  <si>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</si>
  <si>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</si>
  <si>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</si>
  <si>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</si>
  <si>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</si>
  <si>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</si>
  <si>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</si>
  <si>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</si>
  <si>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</si>
  <si>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</si>
  <si>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</si>
  <si>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</si>
  <si>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</si>
  <si>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</si>
  <si>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</si>
  <si>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</si>
  <si>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</si>
  <si>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 xml:space="preserve">   2.3 เด็ก/ชรา/ป่วย/พิการจนไม่สามารถทำงานได้</t>
  </si>
  <si>
    <t xml:space="preserve">   2.4 อื่นๆ</t>
  </si>
  <si>
    <t>การสำรวจภาวะการทำงานของประชากร จังหวัดเพชรบุรี ไตรมาสที่ 2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</si>
</sst>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0.0_ ;\-0.0\ "/>
    <numFmt numFmtId="166" formatCode="_-* #,##0_-;\-* #,##0_-;_-* &quot;-&quot;??_-;_-@_-"/>
  </numFmts>
  <fonts count="13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66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65" fontId="8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 vertical="top"/>
    </xf>
    <xf numFmtId="3" fontId="9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2" fillId="0" borderId="0" xfId="0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horizontal="right" wrapText="1"/>
    </xf>
    <xf numFmtId="165" fontId="9" fillId="0" borderId="0" xfId="1" quotePrefix="1" applyNumberFormat="1" applyFont="1" applyFill="1" applyBorder="1" applyAlignment="1">
      <alignment horizontal="right" wrapText="1"/>
    </xf>
    <xf numFmtId="165" fontId="9" fillId="0" borderId="1" xfId="1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6"/>
  <sheetViews>
    <sheetView tabSelected="1" topLeftCell="A10" workbookViewId="0">
      <selection activeCell="J23" sqref="J23"/>
    </sheetView>
  </sheetViews>
  <sheetFormatPr defaultRowHeight="24" customHeight="1"/>
  <cols>
    <col min="1" max="1" width="44.5703125" style="1" customWidth="1"/>
    <col min="2" max="4" width="12.7109375" style="1" customWidth="1"/>
    <col min="5" max="5" width="9.28515625" style="2" bestFit="1" customWidth="1"/>
    <col min="6" max="16384" width="9.140625" style="1"/>
  </cols>
  <sheetData>
    <row r="1" spans="1:5" ht="26.25" customHeight="1">
      <c r="A1" s="16" t="s">
        <v>15</v>
      </c>
    </row>
    <row r="2" spans="1:5" ht="15" customHeight="1">
      <c r="A2" s="15"/>
      <c r="B2" s="15"/>
      <c r="C2" s="15"/>
      <c r="D2" s="15"/>
    </row>
    <row r="3" spans="1:5" s="13" customFormat="1" ht="32.25" customHeight="1">
      <c r="A3" s="17" t="s">
        <v>14</v>
      </c>
      <c r="B3" s="18" t="s">
        <v>13</v>
      </c>
      <c r="C3" s="18" t="s">
        <v>12</v>
      </c>
      <c r="D3" s="18" t="s">
        <v>11</v>
      </c>
      <c r="E3" s="14"/>
    </row>
    <row r="4" spans="1:5" s="13" customFormat="1" ht="28.5" customHeight="1">
      <c r="A4" s="17"/>
      <c r="B4" s="37" t="s">
        <v>16</v>
      </c>
      <c r="C4" s="37"/>
      <c r="D4" s="37"/>
      <c r="E4" s="14"/>
    </row>
    <row r="5" spans="1:5" s="6" customFormat="1" ht="26.1" customHeight="1">
      <c r="A5" s="20" t="s">
        <v>8</v>
      </c>
      <c r="B5" s="31">
        <v>421322</v>
      </c>
      <c r="C5" s="29">
        <v>203559</v>
      </c>
      <c r="D5" s="29">
        <v>217763</v>
      </c>
      <c r="E5" s="12"/>
    </row>
    <row r="6" spans="1:5" s="3" customFormat="1" ht="26.1" customHeight="1">
      <c r="A6" s="22" t="s">
        <v>7</v>
      </c>
      <c r="B6" s="29">
        <v>292304</v>
      </c>
      <c r="C6" s="29">
        <v>150959</v>
      </c>
      <c r="D6" s="29">
        <v>141345</v>
      </c>
      <c r="E6" s="8"/>
    </row>
    <row r="7" spans="1:5" s="3" customFormat="1" ht="26.1" customHeight="1">
      <c r="A7" s="23" t="s">
        <v>6</v>
      </c>
      <c r="B7" s="28">
        <v>292304</v>
      </c>
      <c r="C7" s="28">
        <v>150959</v>
      </c>
      <c r="D7" s="28">
        <v>141345</v>
      </c>
      <c r="E7" s="8"/>
    </row>
    <row r="8" spans="1:5" s="3" customFormat="1" ht="26.1" customHeight="1">
      <c r="A8" s="23" t="s">
        <v>5</v>
      </c>
      <c r="B8" s="28">
        <v>287633</v>
      </c>
      <c r="C8" s="28">
        <v>147426</v>
      </c>
      <c r="D8" s="28">
        <v>140207</v>
      </c>
      <c r="E8" s="8"/>
    </row>
    <row r="9" spans="1:5" s="3" customFormat="1" ht="26.1" customHeight="1">
      <c r="A9" s="23" t="s">
        <v>4</v>
      </c>
      <c r="B9" s="28">
        <v>4672</v>
      </c>
      <c r="C9" s="28">
        <v>3534</v>
      </c>
      <c r="D9" s="28">
        <v>1138</v>
      </c>
      <c r="E9" s="9"/>
    </row>
    <row r="10" spans="1:5" s="3" customFormat="1" ht="26.1" customHeight="1">
      <c r="A10" s="23" t="s">
        <v>3</v>
      </c>
      <c r="B10" s="28" t="str">
        <f t="shared" ref="B10:C10" si="0">$D$10</f>
        <v>-</v>
      </c>
      <c r="C10" s="28" t="str">
        <f t="shared" si="0"/>
        <v>-</v>
      </c>
      <c r="D10" s="26" t="s">
        <v>10</v>
      </c>
      <c r="E10" s="11" t="e">
        <f>#REF!*100/#REF!</f>
        <v>#REF!</v>
      </c>
    </row>
    <row r="11" spans="1:5" s="3" customFormat="1" ht="26.1" customHeight="1">
      <c r="A11" s="22" t="s">
        <v>2</v>
      </c>
      <c r="B11" s="29">
        <v>129018</v>
      </c>
      <c r="C11" s="29">
        <v>52600</v>
      </c>
      <c r="D11" s="31">
        <v>76418</v>
      </c>
      <c r="E11" s="9"/>
    </row>
    <row r="12" spans="1:5" s="6" customFormat="1" ht="26.1" customHeight="1">
      <c r="A12" s="23" t="s">
        <v>1</v>
      </c>
      <c r="B12" s="28">
        <v>26302</v>
      </c>
      <c r="C12" s="28">
        <v>4101</v>
      </c>
      <c r="D12" s="30">
        <v>22201</v>
      </c>
      <c r="E12" s="10"/>
    </row>
    <row r="13" spans="1:5" s="3" customFormat="1" ht="26.1" customHeight="1">
      <c r="A13" s="23" t="s">
        <v>0</v>
      </c>
      <c r="B13" s="28">
        <v>35409</v>
      </c>
      <c r="C13" s="28">
        <v>17306</v>
      </c>
      <c r="D13" s="30">
        <v>18102</v>
      </c>
      <c r="E13" s="9"/>
    </row>
    <row r="14" spans="1:5" s="3" customFormat="1" ht="26.1" customHeight="1">
      <c r="A14" s="23" t="s">
        <v>17</v>
      </c>
      <c r="B14" s="28">
        <v>53888</v>
      </c>
      <c r="C14" s="28">
        <v>21795</v>
      </c>
      <c r="D14" s="30">
        <v>32093</v>
      </c>
      <c r="E14" s="9"/>
    </row>
    <row r="15" spans="1:5" s="3" customFormat="1" ht="26.1" customHeight="1">
      <c r="A15" s="23" t="s">
        <v>18</v>
      </c>
      <c r="B15" s="28">
        <v>13419</v>
      </c>
      <c r="C15" s="28">
        <v>9397</v>
      </c>
      <c r="D15" s="30">
        <v>4022</v>
      </c>
      <c r="E15" s="9"/>
    </row>
    <row r="16" spans="1:5" s="3" customFormat="1" ht="26.1" customHeight="1">
      <c r="A16" s="19"/>
      <c r="B16" s="36" t="s">
        <v>9</v>
      </c>
      <c r="C16" s="36"/>
      <c r="D16" s="36"/>
      <c r="E16" s="9"/>
    </row>
    <row r="17" spans="1:5" s="3" customFormat="1" ht="26.1" customHeight="1">
      <c r="A17" s="20" t="s">
        <v>8</v>
      </c>
      <c r="B17" s="25">
        <f>SUM(B18,B23)</f>
        <v>100</v>
      </c>
      <c r="C17" s="25">
        <f>SUM(C18,C23)</f>
        <v>100</v>
      </c>
      <c r="D17" s="25">
        <f>SUM(D18,D23)</f>
        <v>100</v>
      </c>
      <c r="E17" s="8"/>
    </row>
    <row r="18" spans="1:5" s="3" customFormat="1" ht="26.1" customHeight="1">
      <c r="A18" s="22" t="s">
        <v>7</v>
      </c>
      <c r="B18" s="25">
        <f t="shared" ref="B18:B27" si="1">B6/$B$5*100</f>
        <v>69.377815542506681</v>
      </c>
      <c r="C18" s="25">
        <f t="shared" ref="C18:C27" si="2">C6/$C$5*100</f>
        <v>74.159825898142557</v>
      </c>
      <c r="D18" s="25">
        <f>D6/$D$5*100</f>
        <v>64.907720779012053</v>
      </c>
      <c r="E18" s="4"/>
    </row>
    <row r="19" spans="1:5" s="6" customFormat="1" ht="26.1" customHeight="1">
      <c r="A19" s="23" t="s">
        <v>6</v>
      </c>
      <c r="B19" s="33">
        <f t="shared" si="1"/>
        <v>69.377815542506681</v>
      </c>
      <c r="C19" s="33">
        <f t="shared" si="2"/>
        <v>74.159825898142557</v>
      </c>
      <c r="D19" s="33">
        <f>D7/$D$5*100</f>
        <v>64.907720779012053</v>
      </c>
      <c r="E19" s="7"/>
    </row>
    <row r="20" spans="1:5" s="6" customFormat="1" ht="26.1" customHeight="1">
      <c r="A20" s="23" t="s">
        <v>5</v>
      </c>
      <c r="B20" s="33">
        <f t="shared" si="1"/>
        <v>68.26916230341638</v>
      </c>
      <c r="C20" s="33">
        <f t="shared" si="2"/>
        <v>72.424211162365708</v>
      </c>
      <c r="D20" s="33">
        <f>D8/$D$5*100</f>
        <v>64.385134297378343</v>
      </c>
      <c r="E20" s="7"/>
    </row>
    <row r="21" spans="1:5" s="6" customFormat="1" ht="26.1" customHeight="1">
      <c r="A21" s="23" t="s">
        <v>4</v>
      </c>
      <c r="B21" s="33">
        <f t="shared" si="1"/>
        <v>1.1088905872468089</v>
      </c>
      <c r="C21" s="33">
        <v>1.8</v>
      </c>
      <c r="D21" s="33">
        <f>D9/$D$5*100</f>
        <v>0.52258648163370269</v>
      </c>
      <c r="E21" s="7"/>
    </row>
    <row r="22" spans="1:5" s="6" customFormat="1" ht="26.1" customHeight="1">
      <c r="A22" s="23" t="s">
        <v>3</v>
      </c>
      <c r="B22" s="33" t="str">
        <f t="shared" ref="B22:C22" si="3">$D$22</f>
        <v>-</v>
      </c>
      <c r="C22" s="33" t="str">
        <f t="shared" si="3"/>
        <v>-</v>
      </c>
      <c r="D22" s="34" t="s">
        <v>10</v>
      </c>
      <c r="E22" s="7"/>
    </row>
    <row r="23" spans="1:5" s="3" customFormat="1" ht="26.1" customHeight="1">
      <c r="A23" s="22" t="s">
        <v>2</v>
      </c>
      <c r="B23" s="25">
        <f t="shared" si="1"/>
        <v>30.622184457493319</v>
      </c>
      <c r="C23" s="25">
        <f t="shared" si="2"/>
        <v>25.84017410185745</v>
      </c>
      <c r="D23" s="25">
        <f>D11/$D$5*100</f>
        <v>35.092279220987955</v>
      </c>
      <c r="E23" s="4"/>
    </row>
    <row r="24" spans="1:5" s="3" customFormat="1" ht="26.1" customHeight="1">
      <c r="A24" s="23" t="s">
        <v>1</v>
      </c>
      <c r="B24" s="33">
        <f t="shared" si="1"/>
        <v>6.242731212706671</v>
      </c>
      <c r="C24" s="33">
        <f t="shared" si="2"/>
        <v>2.0146493154318894</v>
      </c>
      <c r="D24" s="33">
        <f>D12/$D$5*100</f>
        <v>10.195028540201962</v>
      </c>
      <c r="E24" s="4"/>
    </row>
    <row r="25" spans="1:5" s="3" customFormat="1" ht="26.1" customHeight="1">
      <c r="A25" s="23" t="s">
        <v>0</v>
      </c>
      <c r="B25" s="33">
        <f t="shared" si="1"/>
        <v>8.4042608741057911</v>
      </c>
      <c r="C25" s="33">
        <f t="shared" si="2"/>
        <v>8.5017120343487651</v>
      </c>
      <c r="D25" s="33">
        <f>D13/$D$5*100</f>
        <v>8.312706933684785</v>
      </c>
      <c r="E25" s="4"/>
    </row>
    <row r="26" spans="1:5" s="3" customFormat="1" ht="26.1" customHeight="1">
      <c r="A26" s="23" t="s">
        <v>17</v>
      </c>
      <c r="B26" s="33">
        <f t="shared" si="1"/>
        <v>12.790217458381001</v>
      </c>
      <c r="C26" s="33">
        <f t="shared" si="2"/>
        <v>10.706969478136561</v>
      </c>
      <c r="D26" s="33">
        <f>D14/$D$5*100</f>
        <v>14.737581682838682</v>
      </c>
      <c r="E26" s="4"/>
    </row>
    <row r="27" spans="1:5" s="3" customFormat="1" ht="26.1" customHeight="1">
      <c r="A27" s="24" t="s">
        <v>18</v>
      </c>
      <c r="B27" s="35">
        <f t="shared" si="1"/>
        <v>3.1849749122998561</v>
      </c>
      <c r="C27" s="35">
        <f t="shared" si="2"/>
        <v>4.6163520158774602</v>
      </c>
      <c r="D27" s="35">
        <v>1.9</v>
      </c>
      <c r="E27" s="4"/>
    </row>
    <row r="28" spans="1:5" s="3" customFormat="1" ht="26.1" customHeight="1">
      <c r="A28" s="38" t="s">
        <v>19</v>
      </c>
      <c r="B28" s="21"/>
      <c r="C28" s="21"/>
      <c r="D28" s="21"/>
      <c r="E28" s="4"/>
    </row>
    <row r="29" spans="1:5" s="3" customFormat="1" ht="26.1" customHeight="1">
      <c r="A29" s="32"/>
      <c r="E29" s="5"/>
    </row>
    <row r="30" spans="1:5" s="3" customFormat="1" ht="40.5" customHeight="1">
      <c r="A30" s="27"/>
      <c r="B30" s="1"/>
      <c r="C30" s="1"/>
      <c r="D30" s="1"/>
      <c r="E30" s="4"/>
    </row>
    <row r="31" spans="1:5" ht="17.25" customHeight="1">
      <c r="E31" s="1"/>
    </row>
    <row r="32" spans="1:5" s="3" customFormat="1" ht="24" customHeight="1"/>
    <row r="33" spans="5:5" s="3" customFormat="1" ht="24" customHeight="1"/>
    <row r="34" spans="5:5" ht="24" customHeight="1">
      <c r="E34" s="1"/>
    </row>
    <row r="35" spans="5:5" ht="24" customHeight="1">
      <c r="E35" s="1"/>
    </row>
    <row r="36" spans="5:5" ht="24" customHeight="1">
      <c r="E36" s="1"/>
    </row>
  </sheetData>
  <mergeCells count="2">
    <mergeCell ref="B16:D16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2022-11-01T07:02:40Z</cp:lastPrinted>
  <dcterms:created xsi:type="dcterms:W3CDTF">2017-03-06T02:14:26Z</dcterms:created>
  <dcterms:modified xsi:type="dcterms:W3CDTF">2022-11-01T07:02:43Z</dcterms:modified>
</cp:coreProperties>
</file>