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515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32" l="1"/>
  <c r="H10" i="37" l="1"/>
  <c r="H9" i="37"/>
  <c r="I10" i="35" l="1"/>
  <c r="J10" i="35"/>
  <c r="K10" i="35"/>
  <c r="L10" i="35"/>
  <c r="M10" i="35"/>
  <c r="N10" i="35"/>
  <c r="O10" i="35"/>
  <c r="P10" i="35"/>
  <c r="H10" i="35"/>
  <c r="S9" i="35" l="1"/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I10" i="37"/>
  <c r="I9" i="37"/>
  <c r="J9" i="37"/>
  <c r="J10" i="37" s="1"/>
  <c r="M9" i="37"/>
  <c r="B11" i="37"/>
  <c r="B28" i="37" s="1"/>
  <c r="C11" i="37"/>
  <c r="C28" i="37" s="1"/>
  <c r="D11" i="37"/>
  <c r="D28" i="37" s="1"/>
  <c r="B15" i="37"/>
  <c r="L9" i="37" s="1"/>
  <c r="L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K9" i="37" l="1"/>
  <c r="K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<sst xmlns="http://schemas.openxmlformats.org/spreadsheetml/2006/main" count="2192" uniqueCount="407">
  <si>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</si>
  <si>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</si>
  <si>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</si>
  <si>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</si>
  <si>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</si>
  <si>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</si>
  <si>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</si>
  <si>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</si>
  <si>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</si>
  <si>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</si>
  <si>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</si>
  <si>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</si>
  <si>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</si>
  <si>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</si>
  <si>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</si>
  <si>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</si>
  <si>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</si>
  <si>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</si>
  <si>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</si>
  <si>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</si>
  <si>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</si>
  <si>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</si>
  <si>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</si>
  <si>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</si>
  <si>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</si>
  <si>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</si>
  <si>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</si>
  <si>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</si>
  <si>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</si>
  <si>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</si>
  <si>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</si>
  <si>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</si>
  <si>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</si>
  <si>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</si>
  <si>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</si>
  <si>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</si>
  <si>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</si>
  <si>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</si>
  <si>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</si>
  <si>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</si>
  <si>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</si>
  <si>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</si>
  <si>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</si>
  <si>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</si>
  <si>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</si>
  <si>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</si>
  <si>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</si>
  <si>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</si>
  <si>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</si>
  <si>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</si>
  <si>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</si>
  <si>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</si>
  <si>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</si>
  <si>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</si>
  <si>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</si>
  <si>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</si>
  <si>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</si>
  <si>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</si>
  <si>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</si>
  <si>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</si>
  <si>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</si>
  <si>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</si>
  <si>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</si>
  <si>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</si>
  <si>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</si>
  <si>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</si>
  <si>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</si>
  <si>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</si>
  <si>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</si>
  <si>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</si>
  <si>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</si>
  <si>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</si>
  <si>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</si>
  <si>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</si>
  <si>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</si>
  <si>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</si>
  <si>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</si>
  <si>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</si>
  <si>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</si>
  <si>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</si>
  <si>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</si>
  <si>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</si>
  <si>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</si>
  <si>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</si>
  <si>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</si>
  <si>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</si>
  <si>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</si>
  <si>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</si>
  <si>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</si>
  <si>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</si>
  <si>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</si>
  <si>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</si>
  <si>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</si>
  <si>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</si>
  <si>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</si>
  <si>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</si>
  <si>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</si>
  <si>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</si>
  <si>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</si>
  <si>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</si>
  <si>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</si>
  <si>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</si>
  <si>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</si>
  <si>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</si>
  <si>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</si>
  <si>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</si>
  <si>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</si>
  <si>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</si>
  <si>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</si>
  <si>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</si>
  <si>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</si>
  <si>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</si>
  <si>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</si>
  <si>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</si>
  <si>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</si>
  <si>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</si>
  <si>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</si>
  <si>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</si>
  <si>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</si>
  <si>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</si>
  <si>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</si>
  <si>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</si>
  <si>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</si>
  <si>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</si>
  <si>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</si>
  <si>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</si>
  <si>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</si>
  <si>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</si>
  <si>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</si>
  <si>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</si>
  <si>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</si>
  <si>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</si>
  <si>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</si>
  <si>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</si>
  <si>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</si>
  <si>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</si>
  <si>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</si>
  <si>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</si>
  <si>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</si>
  <si>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</si>
  <si>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</si>
  <si>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</si>
  <si>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</si>
  <si>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</si>
  <si>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</si>
  <si>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</si>
  <si>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</si>
  <si>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</si>
  <si>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</si>
  <si>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</si>
  <si>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</si>
  <si>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</si>
  <si>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</si>
  <si>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</si>
  <si>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</si>
  <si>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</si>
  <si>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</si>
  <si>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</si>
  <si>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</si>
  <si>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</si>
  <si>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</si>
  <si>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</si>
  <si>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</si>
  <si>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</si>
  <si>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</si>
  <si>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</si>
  <si>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</si>
  <si>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</si>
  <si>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</si>
  <si>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</si>
  <si>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</si>
  <si>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</si>
  <si>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</si>
  <si>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</si>
  <si>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</si>
  <si>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</si>
  <si>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</si>
  <si>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</si>
  <si>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</si>
  <si>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</si>
  <si>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</si>
  <si>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</si>
  <si>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</si>
  <si>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</si>
  <si>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</si>
  <si>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</si>
  <si>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</si>
  <si>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</si>
  <si>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</si>
  <si>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</si>
  <si>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</si>
  <si>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</si>
  <si>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</si>
  <si>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</si>
  <si>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</si>
  <si>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</si>
  <si>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</si>
  <si>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</si>
  <si>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</si>
  <si>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</si>
  <si>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</si>
  <si>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</si>
  <si>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</si>
  <si>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</si>
  <si>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</si>
  <si>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</si>
  <si>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</si>
  <si>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</si>
  <si>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</si>
  <si>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</si>
  <si>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</si>
  <si>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</si>
  <si>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</si>
  <si>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</si>
  <si>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</si>
  <si>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</si>
  <si>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</si>
  <si>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</si>
  <si>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</si>
  <si>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</si>
  <si>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</si>
  <si>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</si>
  <si>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</si>
  <si>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</si>
  <si>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</si>
  <si>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</si>
  <si>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</si>
  <si>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</si>
  <si>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</si>
  <si>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</si>
  <si>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</si>
  <si>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</si>
  <si>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</si>
  <si>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</si>
  <si>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</si>
  <si>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</si>
  <si>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</si>
  <si>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</si>
  <si>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</si>
  <si>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</si>
  <si>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</si>
  <si>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</si>
  <si>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</si>
  <si>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</si>
  <si>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</si>
  <si>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</si>
  <si>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</si>
  <si>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</si>
  <si>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</si>
  <si>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</si>
  <si>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</si>
  <si>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</si>
  <si>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</si>
  <si>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The  Labour Force Survey: 2015 - 2021 ,  Nakhon Ratchasima Provincial ,  National Statistical Office</t>
  </si>
  <si>
    <t xml:space="preserve"> การสำรวจภาวะการทำงานของประชากร พ.ศ. 2558 - 2564, จังหวัดนครราชสีมา สำนักงานสถิติแห่งชาติ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</si>
  <si>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</si>
  <si>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</si>
  <si>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</si>
  <si>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</si>
  <si>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</si>
  <si>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</si>
  <si>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</si>
  <si>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</si>
  <si>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</si>
  <si>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</si>
  <si>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</si>
  <si>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</si>
  <si>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</si>
  <si>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</si>
  <si>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</si>
  <si>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</si>
  <si>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</si>
  <si>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</si>
  <si>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</si>
  <si>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</si>
  <si>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</si>
  <si>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</si>
  <si>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</si>
  <si>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</si>
  <si>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</si>
  <si>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</si>
  <si>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</si>
  <si>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</si>
  <si>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</si>
  <si>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</si>
  <si>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</si>
  <si>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</si>
  <si>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</si>
  <si>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</si>
  <si>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</si>
  <si>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</si>
  <si>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</si>
  <si>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</si>
  <si>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</si>
  <si>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</si>
  <si>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</si>
  <si>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</si>
  <si>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</si>
  <si>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</si>
  <si>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</si>
  <si>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</si>
  <si>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</si>
  <si>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</si>
  <si>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</si>
  <si>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</si>
  <si>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</si>
  <si>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</si>
  <si>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</si>
  <si>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</si>
  <si>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</si>
  <si>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</si>
  <si>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</si>
  <si>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</si>
  <si>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</si>
  <si>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</si>
  <si>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</si>
  <si>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</si>
  <si>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</si>
  <si>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</si>
  <si>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</si>
  <si>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</si>
  <si>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</si>
  <si>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</si>
  <si>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</si>
  <si>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</si>
  <si>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</si>
  <si>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</si>
  <si>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</si>
  <si>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</si>
  <si>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</si>
  <si>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</si>
  <si>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</si>
  <si>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</si>
  <si>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</si>
  <si>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</si>
  <si>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</si>
  <si>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</si>
  <si>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</si>
  <si>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</si>
  <si>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</si>
  <si>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</si>
  <si>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</si>
  <si>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</si>
  <si>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</si>
  <si>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</si>
  <si>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</si>
  <si>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</si>
  <si>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</si>
  <si>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</si>
  <si>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</si>
  <si>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</si>
  <si>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</si>
  <si>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</si>
  <si>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</si>
  <si>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</si>
  <si>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</si>
  <si>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</si>
  <si>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</si>
  <si>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</si>
  <si>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</si>
  <si>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</si>
  <si>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</si>
  <si>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</si>
  <si>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</si>
  <si>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</si>
  <si>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</si>
  <si>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</si>
  <si>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</si>
  <si>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</si>
  <si>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</si>
  <si>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</si>
  <si>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</si>
  <si>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</si>
  <si>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</si>
  <si>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</si>
  <si>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</si>
  <si>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</si>
  <si>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</si>
  <si>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</si>
  <si>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</si>
  <si>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</si>
  <si>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</si>
  <si>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</si>
  <si>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เกษตรกรรม</t>
  </si>
  <si>
    <t>ขายส่ง/ขายปลีก</t>
  </si>
  <si>
    <t>ที่พักแรม</t>
  </si>
  <si>
    <t>ก่อสร้าง</t>
  </si>
  <si>
    <t>บริหารราชการ</t>
  </si>
  <si>
    <t>ขนส่งฯ</t>
  </si>
  <si>
    <t>สุขภาพ</t>
  </si>
  <si>
    <t>บริการด้านอื่นๆ</t>
  </si>
  <si>
    <t>2564</t>
  </si>
  <si>
    <t>2565</t>
  </si>
  <si>
    <t xml:space="preserve">แผนภูมิ 1  เปรียบเทียบผู้มีงานทำ จำแนกตามอุตสาหกรรมที่สำคัญ  </t>
  </si>
  <si>
    <t xml:space="preserve">               ไตรมาสที่ 4/2564 และ 4/2565 จังหวัดนครราชสีมา</t>
  </si>
  <si>
    <t>แผนภูมิ 7 จำนวนและร้อยละของผู้มีงานทำจำแนกตามระดับ</t>
  </si>
  <si>
    <t xml:space="preserve">              การศึกษาที่สำเร็จไตรมาส 4/2565 จังหวัดนครราชสีมา</t>
  </si>
  <si>
    <t>แผนภูมิ 2  เปรียบเทียบจำนวนผู้มีงานทำ จำแนกตามสถานภาพทำงาน</t>
  </si>
  <si>
    <t xml:space="preserve">               ไตรมาสที่ 4/2564 และ 4/2565  จังหวัดนครราชสีมา</t>
  </si>
  <si>
    <t>ไตรมาสที่ 4/2564 และ 4/2565  จังหวัดนครราชสีมา</t>
  </si>
  <si>
    <t xml:space="preserve">
</t>
  </si>
  <si>
    <t>แผนภูมิ 3 เปรียบเทียบจำนวนผู้ว่างงาน รายไตรมาส พ.ศ. 2562 - 2565</t>
  </si>
  <si>
    <t xml:space="preserve">             จังหวัดนครราชสีมา</t>
  </si>
  <si>
    <t>แผนภูมิ 6 อัตราการว่างงาน รายปี พ.ศ. 2554– 2565</t>
  </si>
  <si>
    <t>แผนภูมิ 4 อัตราการว่างงาน  จำแนกตามเพศ ไตรมาสที่ 4/2564</t>
  </si>
  <si>
    <t xml:space="preserve">               และ 4/2565 จังหวัดนครราชสีมา</t>
  </si>
  <si>
    <t xml:space="preserve">แผนภูมิ 5 อัตราการว่างงาน รายไตรมาส พ.ศ. 2562 – 2565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</si>
</sst>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  <numFmt numFmtId="197" formatCode="\t&quot;฿&quot;#,##0_);\(\t&quot;฿&quot;#,##0\)"/>
  </numFmts>
  <fonts count="7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family val="2"/>
    </font>
    <font>
      <sz val="14.5"/>
      <color rgb="FF000000"/>
      <name val="TH SarabunPSK"/>
      <family val="2"/>
    </font>
    <font>
      <sz val="14"/>
      <color indexed="8"/>
      <name val="TH SarabunPSK"/>
      <family val="2"/>
      <charset val="222"/>
    </font>
    <font>
      <b/>
      <sz val="14"/>
      <name val="Cordia New"/>
      <family val="2"/>
    </font>
    <font>
      <b/>
      <sz val="16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97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189" fontId="21" fillId="0" borderId="0" applyFill="0" applyBorder="0" applyAlignment="0" applyProtection="0"/>
    <xf numFmtId="63" fontId="21" fillId="0" borderId="0" applyFill="0" applyBorder="0" applyAlignment="0" applyProtection="0"/>
    <xf numFmtId="0" fontId="21" fillId="0" borderId="0"/>
    <xf numFmtId="193" fontId="21" fillId="0" borderId="0" applyFill="0" applyBorder="0" applyAlignment="0" applyProtection="0"/>
    <xf numFmtId="193" fontId="29" fillId="0" borderId="0" applyFont="0" applyFill="0" applyBorder="0" applyAlignment="0" applyProtection="0"/>
    <xf numFmtId="0" fontId="3" fillId="0" borderId="0"/>
    <xf numFmtId="0" fontId="31" fillId="0" borderId="0"/>
    <xf numFmtId="187" fontId="21" fillId="0" borderId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189" fontId="21" fillId="0" borderId="0" applyFill="0" applyBorder="0" applyAlignment="0" applyProtection="0"/>
    <xf numFmtId="0" fontId="2" fillId="0" borderId="0"/>
    <xf numFmtId="0" fontId="30" fillId="0" borderId="0"/>
    <xf numFmtId="0" fontId="51" fillId="0" borderId="0"/>
    <xf numFmtId="43" fontId="56" fillId="0" borderId="0" applyFont="0" applyFill="0" applyBorder="0" applyAlignment="0" applyProtection="0"/>
    <xf numFmtId="0" fontId="21" fillId="0" borderId="0"/>
    <xf numFmtId="0" fontId="21" fillId="0" borderId="0"/>
    <xf numFmtId="0" fontId="2" fillId="0" borderId="0"/>
    <xf numFmtId="0" fontId="56" fillId="0" borderId="0"/>
    <xf numFmtId="43" fontId="2" fillId="0" borderId="0" applyFont="0" applyFill="0" applyBorder="0" applyAlignment="0" applyProtection="0"/>
    <xf numFmtId="0" fontId="21" fillId="0" borderId="0"/>
    <xf numFmtId="187" fontId="21" fillId="0" borderId="0" applyFill="0" applyBorder="0" applyAlignment="0" applyProtection="0"/>
    <xf numFmtId="187" fontId="21" fillId="0" borderId="0" applyFill="0" applyBorder="0" applyAlignment="0" applyProtection="0"/>
    <xf numFmtId="187" fontId="21" fillId="0" borderId="0" applyFill="0" applyBorder="0" applyAlignment="0" applyProtection="0"/>
    <xf numFmtId="188" fontId="21" fillId="0" borderId="0" applyFill="0" applyBorder="0" applyAlignment="0" applyProtection="0"/>
    <xf numFmtId="0" fontId="2" fillId="0" borderId="0"/>
    <xf numFmtId="192" fontId="21" fillId="0" borderId="0" applyFill="0" applyBorder="0" applyAlignment="0" applyProtection="0"/>
    <xf numFmtId="188" fontId="21" fillId="0" borderId="0" applyFill="0" applyBorder="0" applyAlignment="0" applyProtection="0"/>
    <xf numFmtId="188" fontId="21" fillId="0" borderId="0" applyFill="0" applyBorder="0" applyAlignment="0" applyProtection="0"/>
    <xf numFmtId="0" fontId="21" fillId="0" borderId="0"/>
    <xf numFmtId="188" fontId="21" fillId="0" borderId="0" applyFill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0" fontId="21" fillId="0" borderId="0" applyFill="0" applyBorder="0" applyAlignment="0" applyProtection="0"/>
    <xf numFmtId="0" fontId="74" fillId="0" borderId="0"/>
    <xf numFmtId="187" fontId="21" fillId="0" borderId="0" applyFill="0" applyBorder="0" applyAlignment="0" applyProtection="0"/>
    <xf numFmtId="0" fontId="21" fillId="0" borderId="0"/>
    <xf numFmtId="0" fontId="21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7" fontId="21" fillId="0" borderId="0" applyFill="0" applyBorder="0" applyAlignment="0" applyProtection="0"/>
    <xf numFmtId="187" fontId="21" fillId="0" borderId="0" applyFill="0" applyBorder="0" applyAlignment="0" applyProtection="0"/>
    <xf numFmtId="188" fontId="21" fillId="0" borderId="0" applyFill="0" applyBorder="0" applyAlignment="0" applyProtection="0"/>
    <xf numFmtId="187" fontId="21" fillId="0" borderId="0" applyFill="0" applyBorder="0" applyAlignment="0" applyProtection="0"/>
    <xf numFmtId="189" fontId="21" fillId="0" borderId="0" applyFill="0" applyBorder="0" applyAlignment="0" applyProtection="0"/>
    <xf numFmtId="189" fontId="21" fillId="0" borderId="0" applyFill="0" applyBorder="0" applyAlignment="0" applyProtection="0"/>
    <xf numFmtId="197" fontId="21" fillId="0" borderId="0" applyFill="0" applyBorder="0" applyAlignment="0" applyProtection="0"/>
    <xf numFmtId="0" fontId="21" fillId="0" borderId="0"/>
    <xf numFmtId="0" fontId="1" fillId="0" borderId="0"/>
  </cellStyleXfs>
  <cellXfs count="680">
    <xf numFmtId="0" fontId="0" fillId="0" borderId="0" xfId="0"/>
    <xf numFmtId="0" fontId="22" fillId="0" borderId="0" xfId="42" applyFont="1" applyAlignment="1">
      <alignment vertical="center"/>
    </xf>
    <xf numFmtId="0" fontId="23" fillId="0" borderId="0" xfId="42" applyFont="1" applyAlignment="1">
      <alignment vertical="center"/>
    </xf>
    <xf numFmtId="0" fontId="24" fillId="0" borderId="0" xfId="44" applyFont="1" applyAlignment="1">
      <alignment vertical="center"/>
    </xf>
    <xf numFmtId="0" fontId="25" fillId="0" borderId="0" xfId="44" quotePrefix="1" applyFont="1" applyAlignment="1">
      <alignment vertical="center"/>
    </xf>
    <xf numFmtId="187" fontId="22" fillId="0" borderId="0" xfId="43" applyNumberFormat="1" applyFont="1" applyAlignment="1">
      <alignment horizontal="right" vertical="center"/>
    </xf>
    <xf numFmtId="192" fontId="27" fillId="0" borderId="0" xfId="46" applyNumberFormat="1" applyFont="1" applyAlignment="1"/>
    <xf numFmtId="0" fontId="27" fillId="0" borderId="0" xfId="42" applyFont="1"/>
    <xf numFmtId="0" fontId="24" fillId="0" borderId="0" xfId="42" applyFont="1"/>
    <xf numFmtId="0" fontId="25" fillId="0" borderId="0" xfId="44" quotePrefix="1" applyFont="1"/>
    <xf numFmtId="0" fontId="22" fillId="0" borderId="0" xfId="44" applyFont="1" applyAlignment="1">
      <alignment vertical="center"/>
    </xf>
    <xf numFmtId="0" fontId="23" fillId="0" borderId="0" xfId="44" applyFont="1" applyAlignment="1">
      <alignment vertical="center"/>
    </xf>
    <xf numFmtId="0" fontId="23" fillId="0" borderId="0" xfId="42" applyFont="1" applyAlignment="1">
      <alignment horizontal="center" vertical="center"/>
    </xf>
    <xf numFmtId="0" fontId="22" fillId="0" borderId="0" xfId="44" applyFont="1" applyAlignment="1"/>
    <xf numFmtId="188" fontId="22" fillId="0" borderId="0" xfId="44" applyNumberFormat="1" applyFont="1" applyAlignment="1"/>
    <xf numFmtId="0" fontId="22" fillId="0" borderId="0" xfId="44" applyFont="1" applyAlignment="1">
      <alignment horizontal="right"/>
    </xf>
    <xf numFmtId="0" fontId="22" fillId="0" borderId="0" xfId="53" applyFont="1" applyAlignment="1">
      <alignment vertical="center"/>
    </xf>
    <xf numFmtId="0" fontId="23" fillId="0" borderId="0" xfId="53" applyFont="1" applyAlignment="1">
      <alignment vertical="center"/>
    </xf>
    <xf numFmtId="0" fontId="22" fillId="0" borderId="0" xfId="53" applyFont="1"/>
    <xf numFmtId="187" fontId="22" fillId="0" borderId="0" xfId="54" applyNumberFormat="1" applyFont="1" applyAlignment="1">
      <alignment vertical="center"/>
    </xf>
    <xf numFmtId="187" fontId="22" fillId="0" borderId="0" xfId="54" applyNumberFormat="1" applyFont="1" applyAlignment="1"/>
    <xf numFmtId="187" fontId="22" fillId="0" borderId="0" xfId="54" applyNumberFormat="1" applyFont="1" applyAlignment="1">
      <alignment horizontal="right" vertical="center"/>
    </xf>
    <xf numFmtId="0" fontId="22" fillId="0" borderId="0" xfId="55" applyFont="1" applyAlignment="1">
      <alignment horizontal="right" vertical="center"/>
    </xf>
    <xf numFmtId="188" fontId="25" fillId="0" borderId="10" xfId="53" applyNumberFormat="1" applyFont="1" applyBorder="1" applyAlignment="1">
      <alignment horizontal="right" vertical="center"/>
    </xf>
    <xf numFmtId="0" fontId="22" fillId="0" borderId="11" xfId="53" applyFont="1" applyBorder="1" applyAlignment="1">
      <alignment vertical="center"/>
    </xf>
    <xf numFmtId="188" fontId="22" fillId="0" borderId="0" xfId="56" applyNumberFormat="1" applyFont="1" applyFill="1" applyBorder="1" applyAlignment="1" applyProtection="1">
      <alignment horizontal="left"/>
    </xf>
    <xf numFmtId="0" fontId="26" fillId="0" borderId="0" xfId="53" applyFont="1"/>
    <xf numFmtId="187" fontId="22" fillId="0" borderId="0" xfId="54" applyNumberFormat="1" applyFont="1" applyAlignment="1">
      <alignment vertical="top"/>
    </xf>
    <xf numFmtId="188" fontId="23" fillId="0" borderId="0" xfId="56" applyNumberFormat="1" applyFont="1" applyFill="1" applyBorder="1" applyAlignment="1" applyProtection="1">
      <alignment horizontal="left" vertical="center"/>
    </xf>
    <xf numFmtId="190" fontId="23" fillId="0" borderId="0" xfId="56" applyNumberFormat="1" applyFont="1" applyFill="1" applyBorder="1" applyAlignment="1" applyProtection="1">
      <alignment horizontal="left" vertical="center"/>
    </xf>
    <xf numFmtId="0" fontId="23" fillId="0" borderId="0" xfId="53" applyFont="1" applyAlignment="1">
      <alignment horizontal="center" vertical="center"/>
    </xf>
    <xf numFmtId="0" fontId="22" fillId="0" borderId="0" xfId="53" applyFont="1" applyAlignment="1">
      <alignment vertical="top"/>
    </xf>
    <xf numFmtId="188" fontId="23" fillId="0" borderId="0" xfId="56" applyNumberFormat="1" applyFont="1" applyFill="1" applyBorder="1" applyAlignment="1" applyProtection="1">
      <alignment horizontal="left" vertical="top"/>
    </xf>
    <xf numFmtId="0" fontId="23" fillId="0" borderId="0" xfId="53" applyFont="1" applyAlignment="1">
      <alignment horizontal="center" vertical="top"/>
    </xf>
    <xf numFmtId="1" fontId="22" fillId="0" borderId="0" xfId="53" applyNumberFormat="1" applyFont="1" applyAlignment="1">
      <alignment vertical="center"/>
    </xf>
    <xf numFmtId="191" fontId="22" fillId="0" borderId="0" xfId="53" applyNumberFormat="1" applyFont="1" applyAlignment="1">
      <alignment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87" fontId="23" fillId="0" borderId="0" xfId="54" applyNumberFormat="1" applyFont="1" applyFill="1" applyBorder="1" applyAlignment="1" applyProtection="1">
      <alignment horizontal="right" vertical="center"/>
    </xf>
    <xf numFmtId="192" fontId="23" fillId="0" borderId="0" xfId="56" applyNumberFormat="1" applyFont="1" applyFill="1" applyBorder="1" applyAlignment="1" applyProtection="1">
      <alignment horizontal="right" vertical="center"/>
    </xf>
    <xf numFmtId="0" fontId="23" fillId="0" borderId="13" xfId="53" applyFont="1" applyBorder="1" applyAlignment="1">
      <alignment horizontal="right" vertical="center"/>
    </xf>
    <xf numFmtId="0" fontId="23" fillId="0" borderId="13" xfId="53" applyFont="1" applyBorder="1" applyAlignment="1">
      <alignment horizontal="center" vertical="center"/>
    </xf>
    <xf numFmtId="0" fontId="27" fillId="0" borderId="0" xfId="53" applyFont="1"/>
    <xf numFmtId="0" fontId="24" fillId="0" borderId="0" xfId="53" applyFont="1"/>
    <xf numFmtId="0" fontId="2" fillId="0" borderId="0" xfId="57"/>
    <xf numFmtId="0" fontId="33" fillId="0" borderId="0" xfId="57" applyFont="1" applyAlignment="1">
      <alignment horizontal="left" vertical="top"/>
    </xf>
    <xf numFmtId="0" fontId="33" fillId="0" borderId="0" xfId="57" applyFont="1" applyAlignment="1">
      <alignment horizontal="right" vertical="top"/>
    </xf>
    <xf numFmtId="0" fontId="2" fillId="0" borderId="0" xfId="57" applyBorder="1" applyAlignment="1">
      <alignment wrapText="1"/>
    </xf>
    <xf numFmtId="0" fontId="34" fillId="0" borderId="19" xfId="57" applyFont="1" applyBorder="1" applyAlignment="1">
      <alignment horizontal="left" wrapText="1" indent="1"/>
    </xf>
    <xf numFmtId="0" fontId="34" fillId="0" borderId="20" xfId="57" applyFont="1" applyBorder="1" applyAlignment="1">
      <alignment horizontal="right" wrapText="1"/>
    </xf>
    <xf numFmtId="0" fontId="34" fillId="0" borderId="21" xfId="57" applyFont="1" applyBorder="1" applyAlignment="1">
      <alignment horizontal="right" wrapText="1"/>
    </xf>
    <xf numFmtId="3" fontId="34" fillId="0" borderId="22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 indent="1"/>
    </xf>
    <xf numFmtId="2" fontId="35" fillId="0" borderId="23" xfId="57" applyNumberFormat="1" applyFont="1" applyBorder="1" applyAlignment="1">
      <alignment horizontal="right" wrapText="1"/>
    </xf>
    <xf numFmtId="2" fontId="35" fillId="0" borderId="24" xfId="57" applyNumberFormat="1" applyFont="1" applyBorder="1" applyAlignment="1">
      <alignment horizontal="right" wrapText="1"/>
    </xf>
    <xf numFmtId="3" fontId="35" fillId="0" borderId="25" xfId="57" applyNumberFormat="1" applyFont="1" applyBorder="1" applyAlignment="1">
      <alignment horizontal="right" wrapText="1"/>
    </xf>
    <xf numFmtId="0" fontId="35" fillId="0" borderId="0" xfId="57" applyFont="1" applyBorder="1" applyAlignment="1">
      <alignment horizontal="left" wrapText="1"/>
    </xf>
    <xf numFmtId="0" fontId="35" fillId="0" borderId="23" xfId="57" applyFont="1" applyBorder="1" applyAlignment="1">
      <alignment horizontal="right" wrapText="1"/>
    </xf>
    <xf numFmtId="0" fontId="35" fillId="0" borderId="24" xfId="57" applyFont="1" applyBorder="1" applyAlignment="1">
      <alignment horizontal="right" wrapText="1"/>
    </xf>
    <xf numFmtId="0" fontId="2" fillId="0" borderId="0" xfId="57" applyBorder="1"/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6" fillId="0" borderId="0" xfId="44" applyFont="1" applyBorder="1"/>
    <xf numFmtId="2" fontId="37" fillId="0" borderId="23" xfId="44" applyNumberFormat="1" applyFont="1" applyBorder="1" applyAlignment="1"/>
    <xf numFmtId="2" fontId="37" fillId="0" borderId="24" xfId="44" applyNumberFormat="1" applyFont="1" applyBorder="1" applyAlignment="1"/>
    <xf numFmtId="187" fontId="37" fillId="0" borderId="25" xfId="44" applyNumberFormat="1" applyFont="1" applyBorder="1"/>
    <xf numFmtId="187" fontId="36" fillId="0" borderId="25" xfId="43" applyNumberFormat="1" applyFont="1" applyBorder="1"/>
    <xf numFmtId="0" fontId="37" fillId="0" borderId="0" xfId="44" applyFont="1" applyBorder="1" applyAlignment="1">
      <alignment horizontal="left"/>
    </xf>
    <xf numFmtId="0" fontId="37" fillId="0" borderId="0" xfId="44" quotePrefix="1" applyFont="1" applyBorder="1" applyAlignment="1">
      <alignment horizontal="left"/>
    </xf>
    <xf numFmtId="2" fontId="38" fillId="0" borderId="23" xfId="44" applyNumberFormat="1" applyFont="1" applyBorder="1" applyAlignment="1"/>
    <xf numFmtId="187" fontId="37" fillId="0" borderId="25" xfId="43" applyNumberFormat="1" applyFont="1" applyBorder="1" applyAlignment="1"/>
    <xf numFmtId="0" fontId="38" fillId="0" borderId="23" xfId="44" applyFont="1" applyBorder="1" applyAlignment="1"/>
    <xf numFmtId="0" fontId="38" fillId="0" borderId="24" xfId="44" applyFont="1" applyBorder="1" applyAlignment="1"/>
    <xf numFmtId="0" fontId="38" fillId="0" borderId="25" xfId="44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7" fillId="0" borderId="0" xfId="44" applyFont="1" applyBorder="1"/>
    <xf numFmtId="2" fontId="37" fillId="0" borderId="23" xfId="43" applyNumberFormat="1" applyFont="1" applyBorder="1" applyAlignment="1"/>
    <xf numFmtId="2" fontId="37" fillId="0" borderId="24" xfId="43" applyNumberFormat="1" applyFont="1" applyBorder="1" applyAlignment="1"/>
    <xf numFmtId="187" fontId="37" fillId="0" borderId="25" xfId="44" applyNumberFormat="1" applyFont="1" applyBorder="1" applyAlignment="1"/>
    <xf numFmtId="0" fontId="37" fillId="0" borderId="26" xfId="44" applyFont="1" applyBorder="1" applyAlignment="1"/>
    <xf numFmtId="0" fontId="37" fillId="0" borderId="27" xfId="44" applyFont="1" applyBorder="1" applyAlignment="1"/>
    <xf numFmtId="0" fontId="37" fillId="0" borderId="28" xfId="44" applyFont="1" applyBorder="1" applyAlignment="1"/>
    <xf numFmtId="187" fontId="37" fillId="0" borderId="28" xfId="44" applyNumberFormat="1" applyFont="1" applyBorder="1" applyAlignment="1"/>
    <xf numFmtId="0" fontId="39" fillId="0" borderId="30" xfId="57" applyFont="1" applyBorder="1" applyAlignment="1">
      <alignment horizontal="center" vertical="center" wrapText="1"/>
    </xf>
    <xf numFmtId="0" fontId="39" fillId="0" borderId="33" xfId="57" applyFont="1" applyBorder="1" applyAlignment="1">
      <alignment horizontal="center" vertical="center" wrapText="1"/>
    </xf>
    <xf numFmtId="0" fontId="39" fillId="0" borderId="0" xfId="57" applyFont="1"/>
    <xf numFmtId="0" fontId="30" fillId="0" borderId="0" xfId="58"/>
    <xf numFmtId="0" fontId="40" fillId="0" borderId="0" xfId="58" applyFont="1"/>
    <xf numFmtId="0" fontId="40" fillId="0" borderId="0" xfId="58" applyFont="1" applyAlignment="1">
      <alignment horizontal="right"/>
    </xf>
    <xf numFmtId="0" fontId="25" fillId="0" borderId="0" xfId="58" applyFont="1"/>
    <xf numFmtId="0" fontId="25" fillId="0" borderId="22" xfId="58" applyFont="1" applyBorder="1"/>
    <xf numFmtId="187" fontId="25" fillId="0" borderId="21" xfId="43" applyNumberFormat="1" applyFont="1" applyBorder="1"/>
    <xf numFmtId="0" fontId="25" fillId="0" borderId="20" xfId="58" applyFont="1" applyBorder="1"/>
    <xf numFmtId="187" fontId="25" fillId="0" borderId="24" xfId="43" applyNumberFormat="1" applyFont="1" applyBorder="1"/>
    <xf numFmtId="0" fontId="25" fillId="0" borderId="23" xfId="58" applyFont="1" applyBorder="1"/>
    <xf numFmtId="0" fontId="41" fillId="0" borderId="0" xfId="58" applyFont="1"/>
    <xf numFmtId="187" fontId="42" fillId="0" borderId="27" xfId="43" applyNumberFormat="1" applyFont="1" applyBorder="1"/>
    <xf numFmtId="0" fontId="41" fillId="0" borderId="23" xfId="58" applyFont="1" applyBorder="1"/>
    <xf numFmtId="0" fontId="25" fillId="0" borderId="21" xfId="58" applyFont="1" applyBorder="1" applyAlignment="1">
      <alignment horizontal="center"/>
    </xf>
    <xf numFmtId="0" fontId="25" fillId="0" borderId="20" xfId="58" applyFont="1" applyBorder="1" applyAlignment="1">
      <alignment horizontal="center"/>
    </xf>
    <xf numFmtId="0" fontId="25" fillId="0" borderId="24" xfId="58" applyFont="1" applyBorder="1" applyAlignment="1">
      <alignment horizontal="center"/>
    </xf>
    <xf numFmtId="0" fontId="25" fillId="0" borderId="23" xfId="58" applyFont="1" applyBorder="1" applyAlignment="1">
      <alignment horizontal="center"/>
    </xf>
    <xf numFmtId="0" fontId="30" fillId="0" borderId="0" xfId="58" applyFont="1"/>
    <xf numFmtId="0" fontId="25" fillId="0" borderId="0" xfId="55" applyFont="1"/>
    <xf numFmtId="0" fontId="25" fillId="0" borderId="0" xfId="55" applyFont="1" applyBorder="1"/>
    <xf numFmtId="0" fontId="36" fillId="0" borderId="0" xfId="55" applyFont="1"/>
    <xf numFmtId="0" fontId="36" fillId="0" borderId="0" xfId="55" applyFont="1" applyBorder="1"/>
    <xf numFmtId="0" fontId="36" fillId="0" borderId="0" xfId="55" applyFont="1" applyAlignment="1"/>
    <xf numFmtId="0" fontId="37" fillId="0" borderId="0" xfId="55" applyFont="1" applyAlignment="1"/>
    <xf numFmtId="0" fontId="36" fillId="0" borderId="0" xfId="55" applyFont="1" applyAlignment="1">
      <alignment horizontal="left"/>
    </xf>
    <xf numFmtId="0" fontId="37" fillId="0" borderId="0" xfId="55" applyFont="1" applyAlignment="1">
      <alignment horizontal="right"/>
    </xf>
    <xf numFmtId="0" fontId="37" fillId="0" borderId="0" xfId="55" applyFont="1" applyAlignment="1">
      <alignment horizontal="left"/>
    </xf>
    <xf numFmtId="0" fontId="36" fillId="0" borderId="10" xfId="55" applyFont="1" applyBorder="1"/>
    <xf numFmtId="0" fontId="36" fillId="0" borderId="41" xfId="55" applyFont="1" applyBorder="1"/>
    <xf numFmtId="0" fontId="36" fillId="0" borderId="15" xfId="55" applyFont="1" applyBorder="1"/>
    <xf numFmtId="0" fontId="36" fillId="0" borderId="18" xfId="55" applyFont="1" applyBorder="1"/>
    <xf numFmtId="187" fontId="45" fillId="0" borderId="17" xfId="43" applyNumberFormat="1" applyFont="1" applyBorder="1" applyAlignment="1">
      <alignment horizontal="right"/>
    </xf>
    <xf numFmtId="187" fontId="46" fillId="0" borderId="17" xfId="43" applyNumberFormat="1" applyFont="1" applyBorder="1" applyAlignment="1">
      <alignment horizontal="right"/>
    </xf>
    <xf numFmtId="0" fontId="42" fillId="0" borderId="0" xfId="55" applyFont="1"/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187" fontId="48" fillId="0" borderId="42" xfId="43" applyNumberFormat="1" applyFont="1" applyBorder="1"/>
    <xf numFmtId="187" fontId="48" fillId="0" borderId="42" xfId="43" applyNumberFormat="1" applyFont="1" applyBorder="1" applyAlignment="1">
      <alignment horizontal="right"/>
    </xf>
    <xf numFmtId="0" fontId="36" fillId="0" borderId="14" xfId="55" applyFont="1" applyBorder="1" applyAlignment="1">
      <alignment horizontal="center"/>
    </xf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6" fillId="0" borderId="10" xfId="55" applyFont="1" applyBorder="1" applyAlignment="1">
      <alignment horizontal="center"/>
    </xf>
    <xf numFmtId="0" fontId="36" fillId="0" borderId="16" xfId="55" applyFont="1" applyBorder="1" applyAlignment="1">
      <alignment horizontal="center"/>
    </xf>
    <xf numFmtId="0" fontId="36" fillId="0" borderId="42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6" fillId="0" borderId="0" xfId="55" applyFont="1" applyBorder="1" applyAlignment="1">
      <alignment horizontal="center"/>
    </xf>
    <xf numFmtId="0" fontId="36" fillId="0" borderId="14" xfId="55" applyFont="1" applyBorder="1"/>
    <xf numFmtId="0" fontId="37" fillId="0" borderId="0" xfId="55" applyFont="1"/>
    <xf numFmtId="0" fontId="37" fillId="0" borderId="0" xfId="55" applyFont="1" applyBorder="1"/>
    <xf numFmtId="0" fontId="36" fillId="0" borderId="44" xfId="55" applyFont="1" applyBorder="1"/>
    <xf numFmtId="0" fontId="36" fillId="0" borderId="45" xfId="55" applyFont="1" applyBorder="1"/>
    <xf numFmtId="0" fontId="36" fillId="0" borderId="43" xfId="55" applyFont="1" applyBorder="1" applyAlignment="1"/>
    <xf numFmtId="0" fontId="36" fillId="0" borderId="44" xfId="55" applyFont="1" applyBorder="1" applyAlignment="1"/>
    <xf numFmtId="0" fontId="38" fillId="0" borderId="0" xfId="55" applyFont="1"/>
    <xf numFmtId="0" fontId="38" fillId="0" borderId="0" xfId="55" applyFont="1" applyBorder="1"/>
    <xf numFmtId="0" fontId="28" fillId="0" borderId="0" xfId="55" applyFont="1" applyAlignment="1">
      <alignment horizontal="center"/>
    </xf>
    <xf numFmtId="0" fontId="28" fillId="0" borderId="0" xfId="55" applyFont="1"/>
    <xf numFmtId="0" fontId="28" fillId="0" borderId="0" xfId="55" applyFont="1" applyBorder="1"/>
    <xf numFmtId="0" fontId="25" fillId="0" borderId="0" xfId="58" applyFont="1" applyAlignment="1">
      <alignment horizontal="right"/>
    </xf>
    <xf numFmtId="187" fontId="36" fillId="0" borderId="21" xfId="43" applyNumberFormat="1" applyFont="1" applyBorder="1"/>
    <xf numFmtId="187" fontId="36" fillId="0" borderId="20" xfId="43" applyNumberFormat="1" applyFont="1" applyBorder="1"/>
    <xf numFmtId="0" fontId="25" fillId="0" borderId="25" xfId="58" applyFont="1" applyBorder="1"/>
    <xf numFmtId="187" fontId="36" fillId="0" borderId="24" xfId="43" applyNumberFormat="1" applyFont="1" applyBorder="1"/>
    <xf numFmtId="187" fontId="36" fillId="0" borderId="23" xfId="43" applyNumberFormat="1" applyFont="1" applyBorder="1"/>
    <xf numFmtId="0" fontId="28" fillId="0" borderId="0" xfId="58" applyFont="1"/>
    <xf numFmtId="0" fontId="28" fillId="0" borderId="28" xfId="58" applyFont="1" applyBorder="1"/>
    <xf numFmtId="187" fontId="42" fillId="0" borderId="23" xfId="43" applyNumberFormat="1" applyFont="1" applyBorder="1"/>
    <xf numFmtId="0" fontId="28" fillId="0" borderId="23" xfId="58" applyFont="1" applyBorder="1"/>
    <xf numFmtId="0" fontId="27" fillId="0" borderId="21" xfId="58" applyFont="1" applyBorder="1" applyAlignment="1">
      <alignment horizontal="center"/>
    </xf>
    <xf numFmtId="0" fontId="28" fillId="0" borderId="21" xfId="58" applyFont="1" applyBorder="1" applyAlignment="1">
      <alignment horizontal="center"/>
    </xf>
    <xf numFmtId="0" fontId="28" fillId="0" borderId="20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8" fillId="0" borderId="24" xfId="58" applyFont="1" applyBorder="1" applyAlignment="1">
      <alignment horizontal="center"/>
    </xf>
    <xf numFmtId="0" fontId="28" fillId="0" borderId="23" xfId="58" applyFont="1" applyBorder="1" applyAlignment="1">
      <alignment horizontal="center"/>
    </xf>
    <xf numFmtId="0" fontId="25" fillId="0" borderId="21" xfId="58" applyFont="1" applyBorder="1"/>
    <xf numFmtId="0" fontId="25" fillId="0" borderId="24" xfId="58" applyFont="1" applyBorder="1"/>
    <xf numFmtId="187" fontId="28" fillId="0" borderId="27" xfId="43" applyNumberFormat="1" applyFont="1" applyBorder="1"/>
    <xf numFmtId="0" fontId="28" fillId="0" borderId="26" xfId="58" applyFont="1" applyBorder="1"/>
    <xf numFmtId="0" fontId="27" fillId="0" borderId="0" xfId="58" applyFont="1"/>
    <xf numFmtId="0" fontId="25" fillId="0" borderId="24" xfId="58" applyFont="1" applyBorder="1" applyAlignment="1">
      <alignment horizontal="right"/>
    </xf>
    <xf numFmtId="187" fontId="25" fillId="0" borderId="24" xfId="43" applyNumberFormat="1" applyFont="1" applyBorder="1" applyAlignment="1">
      <alignment horizontal="right"/>
    </xf>
    <xf numFmtId="187" fontId="28" fillId="0" borderId="24" xfId="43" applyNumberFormat="1" applyFont="1" applyBorder="1"/>
    <xf numFmtId="0" fontId="24" fillId="0" borderId="0" xfId="58" applyFont="1"/>
    <xf numFmtId="0" fontId="51" fillId="0" borderId="0" xfId="59"/>
    <xf numFmtId="0" fontId="52" fillId="0" borderId="0" xfId="59" applyFont="1" applyAlignment="1">
      <alignment horizontal="left" vertical="top"/>
    </xf>
    <xf numFmtId="0" fontId="52" fillId="0" borderId="0" xfId="59" applyFont="1" applyAlignment="1">
      <alignment horizontal="right" vertical="top" wrapText="1"/>
    </xf>
    <xf numFmtId="0" fontId="51" fillId="0" borderId="0" xfId="59" applyBorder="1" applyAlignment="1">
      <alignment wrapText="1"/>
    </xf>
    <xf numFmtId="0" fontId="51" fillId="0" borderId="0" xfId="59" applyBorder="1"/>
    <xf numFmtId="3" fontId="53" fillId="0" borderId="19" xfId="59" applyNumberFormat="1" applyFont="1" applyBorder="1" applyAlignment="1">
      <alignment horizontal="right" wrapText="1"/>
    </xf>
    <xf numFmtId="3" fontId="53" fillId="0" borderId="20" xfId="59" applyNumberFormat="1" applyFont="1" applyBorder="1" applyAlignment="1">
      <alignment horizontal="right" wrapText="1"/>
    </xf>
    <xf numFmtId="3" fontId="53" fillId="0" borderId="21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3" fillId="0" borderId="23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0" fontId="55" fillId="0" borderId="0" xfId="59" applyFont="1" applyBorder="1" applyAlignment="1">
      <alignment horizontal="left" wrapText="1" inden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/>
    </xf>
    <xf numFmtId="0" fontId="51" fillId="0" borderId="0" xfId="59" applyFont="1"/>
    <xf numFmtId="0" fontId="51" fillId="0" borderId="0" xfId="59" applyFont="1" applyBorder="1"/>
    <xf numFmtId="3" fontId="55" fillId="0" borderId="23" xfId="59" applyNumberFormat="1" applyFont="1" applyBorder="1" applyAlignment="1">
      <alignment horizontal="right" wrapText="1"/>
    </xf>
    <xf numFmtId="3" fontId="55" fillId="0" borderId="24" xfId="59" applyNumberFormat="1" applyFont="1" applyBorder="1" applyAlignment="1">
      <alignment horizontal="right" wrapText="1"/>
    </xf>
    <xf numFmtId="3" fontId="55" fillId="0" borderId="25" xfId="59" applyNumberFormat="1" applyFont="1" applyBorder="1" applyAlignment="1">
      <alignment horizontal="right" wrapText="1"/>
    </xf>
    <xf numFmtId="3" fontId="55" fillId="0" borderId="0" xfId="59" applyNumberFormat="1" applyFont="1" applyBorder="1" applyAlignment="1">
      <alignment horizontal="right" wrapText="1"/>
    </xf>
    <xf numFmtId="187" fontId="54" fillId="0" borderId="23" xfId="60" applyNumberFormat="1" applyFont="1" applyBorder="1" applyAlignment="1">
      <alignment horizontal="right" wrapText="1"/>
    </xf>
    <xf numFmtId="187" fontId="54" fillId="0" borderId="24" xfId="60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3" xfId="59" applyNumberFormat="1" applyFont="1" applyBorder="1" applyAlignment="1">
      <alignment horizontal="right" wrapText="1"/>
    </xf>
    <xf numFmtId="0" fontId="54" fillId="0" borderId="24" xfId="59" applyFont="1" applyBorder="1" applyAlignment="1">
      <alignment horizontal="right" wrapText="1"/>
    </xf>
    <xf numFmtId="187" fontId="36" fillId="0" borderId="23" xfId="43" applyNumberFormat="1" applyFont="1" applyBorder="1" applyAlignment="1"/>
    <xf numFmtId="187" fontId="36" fillId="0" borderId="24" xfId="43" applyNumberFormat="1" applyFont="1" applyBorder="1" applyAlignment="1"/>
    <xf numFmtId="187" fontId="36" fillId="0" borderId="25" xfId="43" applyNumberFormat="1" applyFont="1" applyBorder="1" applyAlignment="1"/>
    <xf numFmtId="187" fontId="57" fillId="0" borderId="0" xfId="44" applyNumberFormat="1" applyFont="1" applyBorder="1" applyAlignment="1"/>
    <xf numFmtId="0" fontId="42" fillId="0" borderId="0" xfId="44" applyFont="1" applyBorder="1" applyAlignment="1">
      <alignment horizontal="left"/>
    </xf>
    <xf numFmtId="187" fontId="36" fillId="0" borderId="0" xfId="43" applyNumberFormat="1" applyFont="1" applyBorder="1" applyAlignment="1"/>
    <xf numFmtId="0" fontId="58" fillId="0" borderId="0" xfId="59" applyFont="1" applyAlignment="1">
      <alignment horizontal="left"/>
    </xf>
    <xf numFmtId="0" fontId="36" fillId="0" borderId="0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24" xfId="44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58" fillId="0" borderId="0" xfId="59" applyFont="1"/>
    <xf numFmtId="0" fontId="36" fillId="0" borderId="0" xfId="44" applyFont="1" applyBorder="1" applyAlignment="1">
      <alignment vertical="center"/>
    </xf>
    <xf numFmtId="0" fontId="36" fillId="0" borderId="44" xfId="44" applyFont="1" applyBorder="1" applyAlignment="1">
      <alignment vertical="center"/>
    </xf>
    <xf numFmtId="0" fontId="36" fillId="0" borderId="26" xfId="44" applyFont="1" applyBorder="1" applyAlignment="1">
      <alignment horizontal="center" vertical="center"/>
    </xf>
    <xf numFmtId="0" fontId="36" fillId="0" borderId="27" xfId="44" applyFont="1" applyBorder="1" applyAlignment="1">
      <alignment horizontal="center" vertical="center"/>
    </xf>
    <xf numFmtId="0" fontId="36" fillId="0" borderId="28" xfId="44" applyFont="1" applyBorder="1" applyAlignment="1">
      <alignment horizontal="center" vertical="center"/>
    </xf>
    <xf numFmtId="0" fontId="36" fillId="0" borderId="46" xfId="44" applyFont="1" applyBorder="1" applyAlignment="1">
      <alignment horizontal="center" vertical="center"/>
    </xf>
    <xf numFmtId="0" fontId="36" fillId="0" borderId="27" xfId="44" applyFont="1" applyBorder="1"/>
    <xf numFmtId="0" fontId="36" fillId="0" borderId="0" xfId="44" applyFont="1" applyBorder="1" applyAlignment="1">
      <alignment horizontal="center" vertical="center" shrinkToFit="1"/>
    </xf>
    <xf numFmtId="0" fontId="59" fillId="0" borderId="30" xfId="59" applyFont="1" applyBorder="1" applyAlignment="1">
      <alignment horizontal="center" vertical="center" wrapText="1"/>
    </xf>
    <xf numFmtId="0" fontId="59" fillId="0" borderId="0" xfId="59" applyFont="1"/>
    <xf numFmtId="0" fontId="24" fillId="0" borderId="0" xfId="61" applyFont="1" applyAlignment="1">
      <alignment vertical="center"/>
    </xf>
    <xf numFmtId="0" fontId="25" fillId="0" borderId="0" xfId="61" quotePrefix="1" applyFont="1" applyAlignment="1">
      <alignment vertical="center"/>
    </xf>
    <xf numFmtId="0" fontId="23" fillId="0" borderId="51" xfId="53" applyFont="1" applyBorder="1" applyAlignment="1">
      <alignment horizontal="right" vertical="center"/>
    </xf>
    <xf numFmtId="0" fontId="23" fillId="0" borderId="51" xfId="53" applyFont="1" applyBorder="1" applyAlignment="1">
      <alignment horizontal="center" vertical="center"/>
    </xf>
    <xf numFmtId="0" fontId="57" fillId="0" borderId="0" xfId="55" applyFont="1" applyAlignment="1"/>
    <xf numFmtId="0" fontId="36" fillId="0" borderId="0" xfId="62" applyFont="1"/>
    <xf numFmtId="0" fontId="36" fillId="0" borderId="0" xfId="62" applyFont="1" applyAlignment="1">
      <alignment vertical="center"/>
    </xf>
    <xf numFmtId="0" fontId="36" fillId="0" borderId="0" xfId="62" applyFont="1" applyBorder="1" applyAlignment="1">
      <alignment horizontal="left"/>
    </xf>
    <xf numFmtId="191" fontId="60" fillId="0" borderId="52" xfId="55" applyNumberFormat="1" applyFont="1" applyBorder="1"/>
    <xf numFmtId="191" fontId="60" fillId="0" borderId="53" xfId="55" applyNumberFormat="1" applyFont="1" applyBorder="1"/>
    <xf numFmtId="191" fontId="60" fillId="0" borderId="54" xfId="55" applyNumberFormat="1" applyFont="1" applyBorder="1"/>
    <xf numFmtId="0" fontId="28" fillId="0" borderId="53" xfId="55" applyFont="1" applyBorder="1"/>
    <xf numFmtId="0" fontId="25" fillId="0" borderId="53" xfId="55" applyFont="1" applyBorder="1"/>
    <xf numFmtId="3" fontId="28" fillId="0" borderId="55" xfId="63" applyNumberFormat="1" applyFont="1" applyBorder="1" applyAlignment="1">
      <alignment vertical="center" wrapText="1"/>
    </xf>
    <xf numFmtId="3" fontId="28" fillId="0" borderId="56" xfId="63" applyNumberFormat="1" applyFont="1" applyBorder="1" applyAlignment="1">
      <alignment vertical="center" wrapText="1"/>
    </xf>
    <xf numFmtId="3" fontId="28" fillId="0" borderId="41" xfId="63" applyNumberFormat="1" applyFont="1" applyBorder="1" applyAlignment="1">
      <alignment vertical="center" wrapText="1"/>
    </xf>
    <xf numFmtId="3" fontId="28" fillId="0" borderId="16" xfId="63" applyNumberFormat="1" applyFont="1" applyBorder="1" applyAlignment="1">
      <alignment vertical="center" wrapText="1"/>
    </xf>
    <xf numFmtId="3" fontId="28" fillId="0" borderId="0" xfId="63" applyNumberFormat="1" applyFont="1" applyBorder="1" applyAlignment="1">
      <alignment vertical="center" wrapText="1"/>
    </xf>
    <xf numFmtId="3" fontId="28" fillId="0" borderId="18" xfId="63" applyNumberFormat="1" applyFont="1" applyBorder="1" applyAlignment="1">
      <alignment vertical="center" wrapText="1"/>
    </xf>
    <xf numFmtId="3" fontId="61" fillId="0" borderId="57" xfId="63" applyNumberFormat="1" applyFont="1" applyBorder="1" applyAlignment="1">
      <alignment vertical="center" wrapText="1"/>
    </xf>
    <xf numFmtId="3" fontId="61" fillId="0" borderId="44" xfId="63" applyNumberFormat="1" applyFont="1" applyBorder="1" applyAlignment="1">
      <alignment vertical="center" wrapText="1"/>
    </xf>
    <xf numFmtId="3" fontId="61" fillId="0" borderId="58" xfId="63" applyNumberFormat="1" applyFont="1" applyBorder="1" applyAlignment="1">
      <alignment vertical="center" wrapText="1"/>
    </xf>
    <xf numFmtId="3" fontId="39" fillId="0" borderId="57" xfId="63" applyNumberFormat="1" applyFont="1" applyBorder="1" applyAlignment="1">
      <alignment vertical="center" wrapText="1"/>
    </xf>
    <xf numFmtId="3" fontId="39" fillId="0" borderId="44" xfId="63" applyNumberFormat="1" applyFont="1" applyBorder="1" applyAlignment="1">
      <alignment vertical="center" wrapText="1"/>
    </xf>
    <xf numFmtId="3" fontId="39" fillId="0" borderId="58" xfId="63" applyNumberFormat="1" applyFont="1" applyBorder="1" applyAlignment="1">
      <alignment vertical="center" wrapText="1"/>
    </xf>
    <xf numFmtId="0" fontId="33" fillId="0" borderId="0" xfId="55" applyFont="1"/>
    <xf numFmtId="0" fontId="28" fillId="0" borderId="55" xfId="63" applyFont="1" applyBorder="1" applyAlignment="1">
      <alignment horizontal="center" vertical="center" wrapText="1"/>
    </xf>
    <xf numFmtId="0" fontId="28" fillId="0" borderId="56" xfId="63" applyFont="1" applyBorder="1" applyAlignment="1">
      <alignment horizontal="center" vertical="center" wrapText="1"/>
    </xf>
    <xf numFmtId="0" fontId="28" fillId="0" borderId="41" xfId="63" applyFont="1" applyBorder="1" applyAlignment="1">
      <alignment horizontal="center" vertical="center" wrapText="1"/>
    </xf>
    <xf numFmtId="0" fontId="25" fillId="0" borderId="55" xfId="55" applyFont="1" applyBorder="1"/>
    <xf numFmtId="0" fontId="62" fillId="0" borderId="0" xfId="64" applyFont="1" applyFill="1" applyBorder="1" applyAlignment="1">
      <alignment horizontal="left" vertical="center"/>
    </xf>
    <xf numFmtId="191" fontId="37" fillId="0" borderId="15" xfId="55" applyNumberFormat="1" applyFont="1" applyBorder="1" applyAlignment="1"/>
    <xf numFmtId="191" fontId="37" fillId="0" borderId="41" xfId="55" applyNumberFormat="1" applyFont="1" applyBorder="1" applyAlignment="1"/>
    <xf numFmtId="187" fontId="42" fillId="0" borderId="15" xfId="65" applyNumberFormat="1" applyFont="1" applyBorder="1" applyAlignment="1"/>
    <xf numFmtId="187" fontId="42" fillId="0" borderId="15" xfId="62" applyNumberFormat="1" applyFont="1" applyBorder="1" applyAlignment="1"/>
    <xf numFmtId="0" fontId="57" fillId="0" borderId="0" xfId="55" applyFont="1" applyBorder="1" applyAlignment="1"/>
    <xf numFmtId="0" fontId="49" fillId="0" borderId="0" xfId="55" applyFont="1" applyBorder="1" applyAlignment="1"/>
    <xf numFmtId="191" fontId="37" fillId="0" borderId="17" xfId="55" applyNumberFormat="1" applyFont="1" applyBorder="1" applyAlignment="1"/>
    <xf numFmtId="191" fontId="37" fillId="0" borderId="18" xfId="55" applyNumberFormat="1" applyFont="1" applyBorder="1" applyAlignment="1"/>
    <xf numFmtId="187" fontId="42" fillId="0" borderId="17" xfId="65" applyNumberFormat="1" applyFont="1" applyBorder="1" applyAlignment="1"/>
    <xf numFmtId="187" fontId="42" fillId="0" borderId="17" xfId="62" applyNumberFormat="1" applyFont="1" applyBorder="1" applyAlignment="1"/>
    <xf numFmtId="0" fontId="49" fillId="0" borderId="0" xfId="55" applyFont="1" applyAlignment="1"/>
    <xf numFmtId="0" fontId="36" fillId="0" borderId="0" xfId="62" applyFont="1" applyBorder="1" applyAlignment="1"/>
    <xf numFmtId="0" fontId="36" fillId="0" borderId="18" xfId="62" applyFont="1" applyBorder="1" applyAlignment="1"/>
    <xf numFmtId="0" fontId="36" fillId="0" borderId="17" xfId="62" applyFont="1" applyBorder="1" applyAlignment="1"/>
    <xf numFmtId="0" fontId="36" fillId="0" borderId="16" xfId="62" applyFont="1" applyBorder="1" applyAlignment="1"/>
    <xf numFmtId="0" fontId="36" fillId="0" borderId="16" xfId="62" applyFont="1" applyBorder="1" applyAlignment="1">
      <alignment horizontal="left"/>
    </xf>
    <xf numFmtId="187" fontId="36" fillId="0" borderId="16" xfId="62" applyNumberFormat="1" applyFont="1" applyBorder="1" applyAlignment="1"/>
    <xf numFmtId="0" fontId="49" fillId="0" borderId="0" xfId="55" applyFont="1" applyBorder="1"/>
    <xf numFmtId="0" fontId="36" fillId="0" borderId="0" xfId="62" applyFont="1" applyBorder="1" applyAlignment="1">
      <alignment vertical="center"/>
    </xf>
    <xf numFmtId="0" fontId="36" fillId="0" borderId="58" xfId="62" applyFont="1" applyBorder="1" applyAlignment="1">
      <alignment vertical="center"/>
    </xf>
    <xf numFmtId="0" fontId="36" fillId="0" borderId="17" xfId="62" applyFont="1" applyBorder="1" applyAlignment="1">
      <alignment horizontal="center" vertical="center"/>
    </xf>
    <xf numFmtId="0" fontId="36" fillId="0" borderId="18" xfId="62" applyFont="1" applyBorder="1" applyAlignment="1">
      <alignment horizontal="center" vertical="center"/>
    </xf>
    <xf numFmtId="0" fontId="36" fillId="0" borderId="16" xfId="62" applyFont="1" applyBorder="1" applyAlignment="1">
      <alignment horizontal="center" vertical="center"/>
    </xf>
    <xf numFmtId="0" fontId="36" fillId="0" borderId="17" xfId="62" applyFont="1" applyBorder="1"/>
    <xf numFmtId="0" fontId="36" fillId="0" borderId="0" xfId="62" applyFont="1" applyBorder="1" applyAlignment="1">
      <alignment horizontal="center" vertical="center" shrinkToFit="1"/>
    </xf>
    <xf numFmtId="0" fontId="49" fillId="0" borderId="0" xfId="55" applyFont="1"/>
    <xf numFmtId="0" fontId="37" fillId="0" borderId="15" xfId="55" applyFont="1" applyBorder="1" applyAlignment="1">
      <alignment horizontal="center"/>
    </xf>
    <xf numFmtId="0" fontId="37" fillId="0" borderId="41" xfId="55" applyFont="1" applyBorder="1" applyAlignment="1">
      <alignment horizontal="center"/>
    </xf>
    <xf numFmtId="0" fontId="36" fillId="0" borderId="41" xfId="62" applyFont="1" applyBorder="1" applyAlignment="1">
      <alignment horizontal="center"/>
    </xf>
    <xf numFmtId="0" fontId="36" fillId="0" borderId="15" xfId="62" applyFont="1" applyBorder="1" applyAlignment="1">
      <alignment horizontal="center"/>
    </xf>
    <xf numFmtId="0" fontId="36" fillId="0" borderId="15" xfId="62" applyFont="1" applyBorder="1" applyAlignment="1">
      <alignment horizontal="center" vertical="center"/>
    </xf>
    <xf numFmtId="0" fontId="37" fillId="0" borderId="17" xfId="55" applyFont="1" applyBorder="1" applyAlignment="1">
      <alignment horizontal="center"/>
    </xf>
    <xf numFmtId="0" fontId="37" fillId="0" borderId="18" xfId="55" applyFont="1" applyBorder="1" applyAlignment="1">
      <alignment horizontal="center"/>
    </xf>
    <xf numFmtId="0" fontId="36" fillId="0" borderId="18" xfId="62" applyFont="1" applyBorder="1" applyAlignment="1">
      <alignment horizontal="center"/>
    </xf>
    <xf numFmtId="0" fontId="36" fillId="0" borderId="17" xfId="62" applyFont="1" applyBorder="1" applyAlignment="1">
      <alignment horizontal="center"/>
    </xf>
    <xf numFmtId="0" fontId="36" fillId="0" borderId="18" xfId="62" applyFont="1" applyBorder="1" applyAlignment="1">
      <alignment horizontal="center" shrinkToFit="1"/>
    </xf>
    <xf numFmtId="0" fontId="49" fillId="0" borderId="17" xfId="55" applyFont="1" applyBorder="1"/>
    <xf numFmtId="0" fontId="49" fillId="0" borderId="16" xfId="55" applyFont="1" applyBorder="1"/>
    <xf numFmtId="0" fontId="36" fillId="0" borderId="59" xfId="62" applyFont="1" applyBorder="1" applyAlignment="1">
      <alignment horizontal="center"/>
    </xf>
    <xf numFmtId="0" fontId="36" fillId="0" borderId="58" xfId="62" applyFont="1" applyBorder="1" applyAlignment="1">
      <alignment horizontal="center"/>
    </xf>
    <xf numFmtId="0" fontId="36" fillId="0" borderId="57" xfId="62" applyFont="1" applyBorder="1" applyAlignment="1">
      <alignment horizontal="center"/>
    </xf>
    <xf numFmtId="0" fontId="36" fillId="0" borderId="59" xfId="62" applyFont="1" applyBorder="1" applyAlignment="1">
      <alignment horizontal="center" vertical="center" wrapText="1"/>
    </xf>
    <xf numFmtId="0" fontId="38" fillId="0" borderId="0" xfId="62" applyFont="1"/>
    <xf numFmtId="0" fontId="28" fillId="0" borderId="0" xfId="62" applyFont="1"/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7" fillId="0" borderId="0" xfId="66" applyFont="1" applyAlignment="1">
      <alignment vertical="center"/>
    </xf>
    <xf numFmtId="0" fontId="37" fillId="0" borderId="0" xfId="66" applyFont="1" applyBorder="1" applyAlignment="1">
      <alignment vertical="center"/>
    </xf>
    <xf numFmtId="0" fontId="36" fillId="0" borderId="0" xfId="66" applyFont="1"/>
    <xf numFmtId="0" fontId="36" fillId="0" borderId="56" xfId="66" applyFont="1" applyBorder="1"/>
    <xf numFmtId="0" fontId="28" fillId="0" borderId="0" xfId="66" applyFont="1" applyBorder="1"/>
    <xf numFmtId="0" fontId="25" fillId="0" borderId="0" xfId="66" applyFont="1" applyBorder="1" applyAlignment="1">
      <alignment horizontal="left"/>
    </xf>
    <xf numFmtId="0" fontId="25" fillId="0" borderId="18" xfId="66" quotePrefix="1" applyFont="1" applyBorder="1" applyAlignment="1">
      <alignment horizontal="left"/>
    </xf>
    <xf numFmtId="191" fontId="28" fillId="0" borderId="17" xfId="55" applyNumberFormat="1" applyFont="1" applyBorder="1"/>
    <xf numFmtId="187" fontId="25" fillId="0" borderId="18" xfId="65" applyNumberFormat="1" applyFont="1" applyBorder="1" applyAlignment="1"/>
    <xf numFmtId="0" fontId="25" fillId="0" borderId="0" xfId="55" applyFont="1" applyBorder="1" applyAlignment="1">
      <alignment horizontal="left"/>
    </xf>
    <xf numFmtId="0" fontId="25" fillId="0" borderId="18" xfId="55" quotePrefix="1" applyFont="1" applyBorder="1" applyAlignment="1">
      <alignment horizontal="left"/>
    </xf>
    <xf numFmtId="191" fontId="25" fillId="0" borderId="0" xfId="55" applyNumberFormat="1" applyFont="1" applyBorder="1" applyAlignment="1"/>
    <xf numFmtId="191" fontId="25" fillId="0" borderId="17" xfId="55" applyNumberFormat="1" applyFont="1" applyBorder="1" applyAlignment="1"/>
    <xf numFmtId="0" fontId="28" fillId="0" borderId="17" xfId="55" applyFont="1" applyBorder="1"/>
    <xf numFmtId="191" fontId="25" fillId="0" borderId="44" xfId="55" applyNumberFormat="1" applyFont="1" applyBorder="1" applyAlignment="1"/>
    <xf numFmtId="191" fontId="25" fillId="0" borderId="59" xfId="55" applyNumberFormat="1" applyFont="1" applyBorder="1" applyAlignment="1"/>
    <xf numFmtId="187" fontId="25" fillId="0" borderId="58" xfId="65" applyNumberFormat="1" applyFont="1" applyBorder="1" applyAlignment="1"/>
    <xf numFmtId="0" fontId="28" fillId="0" borderId="56" xfId="55" applyFont="1" applyBorder="1" applyAlignment="1">
      <alignment horizontal="center"/>
    </xf>
    <xf numFmtId="0" fontId="28" fillId="0" borderId="15" xfId="55" applyFont="1" applyBorder="1" applyAlignment="1">
      <alignment horizontal="center"/>
    </xf>
    <xf numFmtId="0" fontId="28" fillId="0" borderId="55" xfId="55" applyFont="1" applyBorder="1" applyAlignment="1">
      <alignment horizontal="center"/>
    </xf>
    <xf numFmtId="0" fontId="28" fillId="0" borderId="41" xfId="55" applyFont="1" applyBorder="1" applyAlignment="1">
      <alignment horizontal="center"/>
    </xf>
    <xf numFmtId="0" fontId="28" fillId="0" borderId="0" xfId="55" applyFont="1" applyBorder="1" applyAlignment="1">
      <alignment horizontal="center"/>
    </xf>
    <xf numFmtId="0" fontId="28" fillId="0" borderId="59" xfId="55" applyFont="1" applyBorder="1" applyAlignment="1">
      <alignment horizontal="center"/>
    </xf>
    <xf numFmtId="0" fontId="28" fillId="0" borderId="16" xfId="55" applyFont="1" applyBorder="1" applyAlignment="1">
      <alignment horizontal="center"/>
    </xf>
    <xf numFmtId="0" fontId="28" fillId="0" borderId="18" xfId="55" applyFont="1" applyBorder="1" applyAlignment="1">
      <alignment horizontal="center"/>
    </xf>
    <xf numFmtId="0" fontId="25" fillId="0" borderId="56" xfId="55" applyFont="1" applyBorder="1"/>
    <xf numFmtId="0" fontId="28" fillId="0" borderId="0" xfId="55" applyFont="1" applyAlignment="1">
      <alignment horizontal="left"/>
    </xf>
    <xf numFmtId="0" fontId="36" fillId="0" borderId="56" xfId="55" applyFont="1" applyBorder="1"/>
    <xf numFmtId="0" fontId="36" fillId="0" borderId="55" xfId="55" applyFont="1" applyBorder="1"/>
    <xf numFmtId="0" fontId="62" fillId="0" borderId="0" xfId="0" applyFont="1"/>
    <xf numFmtId="187" fontId="42" fillId="0" borderId="0" xfId="62" applyNumberFormat="1" applyFont="1" applyBorder="1" applyAlignment="1"/>
    <xf numFmtId="187" fontId="42" fillId="0" borderId="0" xfId="65" applyNumberFormat="1" applyFont="1" applyBorder="1" applyAlignment="1"/>
    <xf numFmtId="191" fontId="37" fillId="0" borderId="0" xfId="55" applyNumberFormat="1" applyFont="1" applyBorder="1" applyAlignment="1"/>
    <xf numFmtId="0" fontId="36" fillId="0" borderId="0" xfId="62" quotePrefix="1" applyFont="1" applyBorder="1" applyAlignment="1">
      <alignment horizontal="left"/>
    </xf>
    <xf numFmtId="4" fontId="35" fillId="0" borderId="25" xfId="57" applyNumberFormat="1" applyFont="1" applyBorder="1" applyAlignment="1">
      <alignment horizontal="right" wrapText="1"/>
    </xf>
    <xf numFmtId="4" fontId="35" fillId="0" borderId="60" xfId="57" applyNumberFormat="1" applyFont="1" applyBorder="1" applyAlignment="1">
      <alignment horizontal="right" wrapText="1"/>
    </xf>
    <xf numFmtId="2" fontId="35" fillId="0" borderId="60" xfId="57" applyNumberFormat="1" applyFont="1" applyBorder="1" applyAlignment="1">
      <alignment horizontal="right" wrapText="1"/>
    </xf>
    <xf numFmtId="3" fontId="25" fillId="0" borderId="0" xfId="55" applyNumberFormat="1" applyFont="1"/>
    <xf numFmtId="191" fontId="37" fillId="0" borderId="41" xfId="66" applyNumberFormat="1" applyFont="1" applyBorder="1" applyAlignment="1"/>
    <xf numFmtId="191" fontId="37" fillId="0" borderId="15" xfId="66" applyNumberFormat="1" applyFont="1" applyBorder="1" applyAlignment="1"/>
    <xf numFmtId="191" fontId="37" fillId="0" borderId="55" xfId="66" applyNumberFormat="1" applyFont="1" applyBorder="1" applyAlignment="1"/>
    <xf numFmtId="187" fontId="25" fillId="0" borderId="41" xfId="65" applyNumberFormat="1" applyFont="1" applyBorder="1" applyAlignment="1"/>
    <xf numFmtId="191" fontId="28" fillId="0" borderId="15" xfId="55" applyNumberFormat="1" applyFont="1" applyBorder="1"/>
    <xf numFmtId="0" fontId="25" fillId="0" borderId="41" xfId="55" quotePrefix="1" applyFont="1" applyBorder="1" applyAlignment="1">
      <alignment horizontal="left"/>
    </xf>
    <xf numFmtId="0" fontId="24" fillId="0" borderId="0" xfId="44" applyFont="1"/>
    <xf numFmtId="3" fontId="24" fillId="0" borderId="0" xfId="44" applyNumberFormat="1" applyFont="1"/>
    <xf numFmtId="0" fontId="22" fillId="0" borderId="0" xfId="44" applyFont="1"/>
    <xf numFmtId="0" fontId="24" fillId="0" borderId="0" xfId="55" applyFont="1" applyAlignment="1">
      <alignment horizontal="right" vertical="center"/>
    </xf>
    <xf numFmtId="0" fontId="27" fillId="0" borderId="0" xfId="55" applyFont="1" applyAlignment="1">
      <alignment horizontal="right" vertical="center"/>
    </xf>
    <xf numFmtId="191" fontId="22" fillId="0" borderId="56" xfId="44" applyNumberFormat="1" applyFont="1" applyBorder="1" applyAlignment="1">
      <alignment horizontal="right" vertical="center"/>
    </xf>
    <xf numFmtId="0" fontId="23" fillId="0" borderId="56" xfId="44" applyFont="1" applyBorder="1" applyAlignment="1">
      <alignment vertical="center"/>
    </xf>
    <xf numFmtId="0" fontId="27" fillId="0" borderId="0" xfId="44" applyFont="1" applyAlignment="1">
      <alignment vertical="center"/>
    </xf>
    <xf numFmtId="191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vertical="center"/>
    </xf>
    <xf numFmtId="3" fontId="22" fillId="0" borderId="0" xfId="44" applyNumberFormat="1" applyFont="1" applyAlignment="1">
      <alignment vertical="center"/>
    </xf>
    <xf numFmtId="191" fontId="27" fillId="0" borderId="0" xfId="44" applyNumberFormat="1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0" fontId="27" fillId="0" borderId="0" xfId="44" applyFont="1"/>
    <xf numFmtId="0" fontId="27" fillId="0" borderId="0" xfId="44" applyFont="1" applyAlignment="1">
      <alignment horizontal="right"/>
    </xf>
    <xf numFmtId="194" fontId="23" fillId="0" borderId="0" xfId="67" applyNumberFormat="1" applyFont="1" applyBorder="1"/>
    <xf numFmtId="3" fontId="24" fillId="0" borderId="0" xfId="55" applyNumberFormat="1" applyFont="1" applyAlignment="1">
      <alignment horizontal="right" vertical="center"/>
    </xf>
    <xf numFmtId="3" fontId="22" fillId="0" borderId="0" xfId="55" applyNumberFormat="1" applyFont="1" applyAlignment="1">
      <alignment horizontal="right" vertical="center"/>
    </xf>
    <xf numFmtId="0" fontId="22" fillId="0" borderId="0" xfId="55" applyFont="1" applyAlignment="1">
      <alignment vertical="center"/>
    </xf>
    <xf numFmtId="3" fontId="27" fillId="0" borderId="0" xfId="55" applyNumberFormat="1" applyFont="1" applyAlignment="1">
      <alignment horizontal="right" vertical="center"/>
    </xf>
    <xf numFmtId="0" fontId="27" fillId="0" borderId="53" xfId="44" applyFont="1" applyBorder="1" applyAlignment="1">
      <alignment horizontal="right" vertical="center"/>
    </xf>
    <xf numFmtId="0" fontId="27" fillId="0" borderId="53" xfId="44" applyFont="1" applyBorder="1" applyAlignment="1">
      <alignment horizontal="center" vertical="center"/>
    </xf>
    <xf numFmtId="0" fontId="27" fillId="0" borderId="0" xfId="44" applyFont="1" applyAlignment="1">
      <alignment horizontal="center"/>
    </xf>
    <xf numFmtId="188" fontId="25" fillId="0" borderId="56" xfId="42" applyNumberFormat="1" applyFont="1" applyBorder="1" applyAlignment="1">
      <alignment horizontal="right" vertical="center"/>
    </xf>
    <xf numFmtId="0" fontId="22" fillId="0" borderId="61" xfId="42" applyFont="1" applyBorder="1" applyAlignment="1">
      <alignment vertical="center"/>
    </xf>
    <xf numFmtId="188" fontId="22" fillId="0" borderId="0" xfId="44" applyNumberFormat="1" applyFont="1" applyAlignment="1">
      <alignment horizontal="right"/>
    </xf>
    <xf numFmtId="0" fontId="22" fillId="0" borderId="0" xfId="42" applyFont="1" applyAlignment="1">
      <alignment horizontal="left"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195" fontId="22" fillId="0" borderId="0" xfId="42" applyNumberFormat="1" applyFont="1" applyAlignment="1">
      <alignment horizontal="left" vertical="center"/>
    </xf>
    <xf numFmtId="0" fontId="26" fillId="0" borderId="0" xfId="42" applyFont="1" applyAlignment="1">
      <alignment vertical="center"/>
    </xf>
    <xf numFmtId="188" fontId="23" fillId="0" borderId="0" xfId="68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right" vertical="center"/>
    </xf>
    <xf numFmtId="0" fontId="23" fillId="0" borderId="0" xfId="44" applyFont="1" applyAlignment="1">
      <alignment horizontal="right" vertical="center"/>
    </xf>
    <xf numFmtId="187" fontId="22" fillId="0" borderId="0" xfId="43" applyNumberFormat="1" applyFont="1" applyAlignment="1">
      <alignment horizontal="right"/>
    </xf>
    <xf numFmtId="187" fontId="23" fillId="0" borderId="0" xfId="43" applyNumberFormat="1" applyFont="1" applyAlignment="1">
      <alignment horizontal="right"/>
    </xf>
    <xf numFmtId="0" fontId="23" fillId="0" borderId="63" xfId="42" applyFont="1" applyBorder="1" applyAlignment="1">
      <alignment horizontal="right" vertical="center"/>
    </xf>
    <xf numFmtId="0" fontId="23" fillId="0" borderId="63" xfId="42" applyFont="1" applyBorder="1" applyAlignment="1">
      <alignment horizontal="center" vertical="center"/>
    </xf>
    <xf numFmtId="0" fontId="22" fillId="0" borderId="61" xfId="44" applyFont="1" applyBorder="1" applyAlignment="1">
      <alignment vertical="center"/>
    </xf>
    <xf numFmtId="196" fontId="22" fillId="0" borderId="0" xfId="44" applyNumberFormat="1" applyFont="1" applyAlignment="1">
      <alignment horizontal="right"/>
    </xf>
    <xf numFmtId="0" fontId="22" fillId="0" borderId="0" xfId="44" applyFont="1" applyAlignment="1">
      <alignment horizontal="left" vertical="center"/>
    </xf>
    <xf numFmtId="188" fontId="22" fillId="0" borderId="0" xfId="44" applyNumberFormat="1" applyFont="1" applyAlignment="1">
      <alignment vertical="center"/>
    </xf>
    <xf numFmtId="188" fontId="23" fillId="0" borderId="0" xfId="44" applyNumberFormat="1" applyFont="1" applyAlignment="1">
      <alignment horizontal="right" vertical="center"/>
    </xf>
    <xf numFmtId="2" fontId="23" fillId="0" borderId="0" xfId="44" applyNumberFormat="1" applyFont="1" applyAlignment="1">
      <alignment horizontal="center" vertical="center"/>
    </xf>
    <xf numFmtId="188" fontId="23" fillId="0" borderId="0" xfId="69" applyNumberFormat="1" applyFont="1" applyFill="1" applyBorder="1" applyAlignment="1" applyProtection="1">
      <alignment horizontal="right" vertical="center"/>
    </xf>
    <xf numFmtId="0" fontId="23" fillId="0" borderId="0" xfId="44" applyFont="1" applyAlignment="1">
      <alignment horizontal="center" vertical="center"/>
    </xf>
    <xf numFmtId="0" fontId="22" fillId="0" borderId="0" xfId="44" applyFont="1" applyAlignment="1">
      <alignment horizontal="left"/>
    </xf>
    <xf numFmtId="3" fontId="22" fillId="0" borderId="0" xfId="44" applyNumberFormat="1" applyFont="1" applyAlignment="1">
      <alignment horizontal="right"/>
    </xf>
    <xf numFmtId="0" fontId="49" fillId="0" borderId="0" xfId="44" applyFont="1" applyAlignment="1">
      <alignment horizontal="right"/>
    </xf>
    <xf numFmtId="0" fontId="67" fillId="0" borderId="0" xfId="44" applyFont="1" applyAlignment="1">
      <alignment horizontal="right"/>
    </xf>
    <xf numFmtId="0" fontId="23" fillId="0" borderId="0" xfId="44" applyFont="1" applyAlignment="1">
      <alignment horizontal="center"/>
    </xf>
    <xf numFmtId="3" fontId="23" fillId="0" borderId="0" xfId="44" applyNumberFormat="1" applyFont="1" applyAlignment="1">
      <alignment horizontal="right"/>
    </xf>
    <xf numFmtId="0" fontId="23" fillId="0" borderId="63" xfId="44" applyFont="1" applyBorder="1" applyAlignment="1">
      <alignment horizontal="right" vertical="center"/>
    </xf>
    <xf numFmtId="0" fontId="23" fillId="0" borderId="63" xfId="44" applyFont="1" applyBorder="1" applyAlignment="1">
      <alignment horizontal="center" vertical="center"/>
    </xf>
    <xf numFmtId="0" fontId="23" fillId="0" borderId="0" xfId="44" applyFont="1"/>
    <xf numFmtId="41" fontId="22" fillId="0" borderId="61" xfId="44" applyNumberFormat="1" applyFont="1" applyBorder="1" applyAlignment="1">
      <alignment vertical="center"/>
    </xf>
    <xf numFmtId="0" fontId="68" fillId="0" borderId="0" xfId="44" applyFont="1" applyAlignment="1">
      <alignment vertical="center"/>
    </xf>
    <xf numFmtId="188" fontId="22" fillId="0" borderId="0" xfId="70" applyNumberFormat="1" applyFont="1" applyFill="1" applyBorder="1" applyAlignment="1" applyProtection="1">
      <alignment horizontal="right" vertical="center"/>
    </xf>
    <xf numFmtId="0" fontId="68" fillId="0" borderId="0" xfId="44" applyFont="1" applyAlignment="1">
      <alignment horizontal="left" vertical="center"/>
    </xf>
    <xf numFmtId="188" fontId="22" fillId="0" borderId="0" xfId="43" applyNumberFormat="1" applyFont="1" applyAlignment="1">
      <alignment horizontal="right"/>
    </xf>
    <xf numFmtId="188" fontId="23" fillId="0" borderId="0" xfId="70" applyNumberFormat="1" applyFont="1" applyFill="1" applyBorder="1" applyAlignment="1" applyProtection="1">
      <alignment horizontal="right" vertical="center"/>
    </xf>
    <xf numFmtId="41" fontId="23" fillId="0" borderId="0" xfId="44" applyNumberFormat="1" applyFont="1" applyAlignment="1">
      <alignment horizontal="right" vertical="center"/>
    </xf>
    <xf numFmtId="192" fontId="23" fillId="0" borderId="0" xfId="44" applyNumberFormat="1" applyFont="1" applyAlignment="1">
      <alignment horizontal="center" vertical="center"/>
    </xf>
    <xf numFmtId="0" fontId="68" fillId="0" borderId="0" xfId="44" applyFont="1"/>
    <xf numFmtId="0" fontId="46" fillId="0" borderId="0" xfId="44" applyFont="1" applyAlignment="1">
      <alignment vertical="center"/>
    </xf>
    <xf numFmtId="0" fontId="68" fillId="0" borderId="0" xfId="44" applyFont="1" applyAlignment="1">
      <alignment horizontal="left"/>
    </xf>
    <xf numFmtId="0" fontId="60" fillId="0" borderId="0" xfId="44" applyFont="1" applyAlignment="1">
      <alignment vertical="center"/>
    </xf>
    <xf numFmtId="187" fontId="69" fillId="0" borderId="0" xfId="71" applyNumberFormat="1" applyFont="1" applyAlignment="1">
      <alignment horizontal="center"/>
    </xf>
    <xf numFmtId="0" fontId="69" fillId="0" borderId="0" xfId="7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5" fillId="0" borderId="0" xfId="44" applyFont="1" applyAlignment="1">
      <alignment vertical="center"/>
    </xf>
    <xf numFmtId="187" fontId="32" fillId="0" borderId="0" xfId="43" applyNumberFormat="1" applyFont="1"/>
    <xf numFmtId="3" fontId="23" fillId="0" borderId="63" xfId="70" applyNumberFormat="1" applyFont="1" applyFill="1" applyBorder="1" applyAlignment="1" applyProtection="1">
      <alignment horizontal="right" vertical="center"/>
    </xf>
    <xf numFmtId="192" fontId="23" fillId="0" borderId="63" xfId="70" applyNumberFormat="1" applyFont="1" applyFill="1" applyBorder="1" applyAlignment="1" applyProtection="1">
      <alignment horizontal="right" vertical="center"/>
    </xf>
    <xf numFmtId="188" fontId="22" fillId="0" borderId="0" xfId="44" applyNumberFormat="1" applyFont="1"/>
    <xf numFmtId="191" fontId="22" fillId="0" borderId="61" xfId="44" applyNumberFormat="1" applyFont="1" applyBorder="1" applyAlignment="1">
      <alignment horizontal="right" vertical="center"/>
    </xf>
    <xf numFmtId="188" fontId="22" fillId="0" borderId="61" xfId="44" applyNumberFormat="1" applyFont="1" applyBorder="1" applyAlignment="1">
      <alignment horizontal="right" vertical="center"/>
    </xf>
    <xf numFmtId="0" fontId="26" fillId="0" borderId="61" xfId="44" applyFont="1" applyBorder="1" applyAlignment="1">
      <alignment vertical="center"/>
    </xf>
    <xf numFmtId="0" fontId="26" fillId="0" borderId="0" xfId="44" applyFont="1" applyAlignment="1">
      <alignment vertical="center"/>
    </xf>
    <xf numFmtId="196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3" fillId="0" borderId="0" xfId="72" applyNumberFormat="1" applyFont="1" applyFill="1" applyBorder="1" applyAlignment="1" applyProtection="1">
      <alignment horizontal="right" vertical="center"/>
    </xf>
    <xf numFmtId="188" fontId="23" fillId="0" borderId="0" xfId="72" applyNumberFormat="1" applyFont="1" applyFill="1" applyBorder="1" applyAlignment="1" applyProtection="1">
      <alignment horizontal="right"/>
    </xf>
    <xf numFmtId="0" fontId="22" fillId="0" borderId="0" xfId="55" applyFont="1"/>
    <xf numFmtId="187" fontId="22" fillId="0" borderId="0" xfId="44" applyNumberFormat="1" applyFont="1" applyAlignment="1">
      <alignment vertical="center"/>
    </xf>
    <xf numFmtId="188" fontId="22" fillId="0" borderId="61" xfId="44" applyNumberFormat="1" applyFont="1" applyBorder="1"/>
    <xf numFmtId="0" fontId="22" fillId="0" borderId="61" xfId="44" applyFont="1" applyBorder="1"/>
    <xf numFmtId="188" fontId="22" fillId="0" borderId="0" xfId="73" applyFont="1" applyFill="1" applyBorder="1" applyAlignment="1" applyProtection="1">
      <alignment horizontal="right"/>
    </xf>
    <xf numFmtId="188" fontId="22" fillId="0" borderId="0" xfId="73" applyNumberFormat="1" applyFont="1" applyFill="1" applyBorder="1" applyAlignment="1" applyProtection="1">
      <alignment horizontal="right"/>
    </xf>
    <xf numFmtId="195" fontId="22" fillId="0" borderId="0" xfId="44" applyNumberFormat="1" applyFont="1" applyAlignment="1">
      <alignment horizontal="left" vertical="center"/>
    </xf>
    <xf numFmtId="0" fontId="21" fillId="0" borderId="0" xfId="55"/>
    <xf numFmtId="188" fontId="23" fillId="0" borderId="0" xfId="73" applyFont="1" applyFill="1" applyBorder="1" applyAlignment="1" applyProtection="1">
      <alignment horizontal="right" vertical="center"/>
    </xf>
    <xf numFmtId="188" fontId="23" fillId="0" borderId="0" xfId="73" applyFont="1" applyFill="1" applyBorder="1" applyAlignment="1" applyProtection="1">
      <alignment horizontal="right"/>
    </xf>
    <xf numFmtId="0" fontId="27" fillId="0" borderId="0" xfId="55" applyFont="1"/>
    <xf numFmtId="192" fontId="22" fillId="0" borderId="0" xfId="55" applyNumberFormat="1" applyFont="1"/>
    <xf numFmtId="189" fontId="22" fillId="0" borderId="0" xfId="55" applyNumberFormat="1" applyFont="1" applyAlignment="1">
      <alignment horizontal="right"/>
    </xf>
    <xf numFmtId="192" fontId="25" fillId="0" borderId="0" xfId="55" applyNumberFormat="1" applyFont="1"/>
    <xf numFmtId="187" fontId="0" fillId="0" borderId="0" xfId="74" applyNumberFormat="1" applyFont="1"/>
    <xf numFmtId="3" fontId="22" fillId="0" borderId="0" xfId="44" applyNumberFormat="1" applyFont="1"/>
    <xf numFmtId="3" fontId="25" fillId="0" borderId="0" xfId="55" applyNumberFormat="1" applyFont="1" applyAlignment="1">
      <alignment horizontal="right"/>
    </xf>
    <xf numFmtId="0" fontId="21" fillId="0" borderId="0" xfId="55" applyAlignment="1">
      <alignment horizontal="center"/>
    </xf>
    <xf numFmtId="0" fontId="21" fillId="0" borderId="0" xfId="55" applyFont="1" applyAlignment="1">
      <alignment horizontal="center"/>
    </xf>
    <xf numFmtId="3" fontId="28" fillId="0" borderId="0" xfId="75" applyNumberFormat="1" applyFont="1" applyAlignment="1">
      <alignment horizontal="right"/>
    </xf>
    <xf numFmtId="0" fontId="28" fillId="0" borderId="0" xfId="75" applyFont="1"/>
    <xf numFmtId="192" fontId="25" fillId="0" borderId="0" xfId="74" applyNumberFormat="1" applyFont="1" applyAlignment="1">
      <alignment vertical="center"/>
    </xf>
    <xf numFmtId="187" fontId="23" fillId="0" borderId="0" xfId="44" applyNumberFormat="1" applyFont="1" applyAlignment="1">
      <alignment horizontal="center" vertical="center"/>
    </xf>
    <xf numFmtId="192" fontId="28" fillId="0" borderId="0" xfId="74" applyNumberFormat="1" applyFont="1" applyAlignment="1">
      <alignment vertical="center"/>
    </xf>
    <xf numFmtId="0" fontId="23" fillId="0" borderId="0" xfId="55" applyFont="1"/>
    <xf numFmtId="188" fontId="22" fillId="0" borderId="0" xfId="76" applyFont="1" applyFill="1" applyBorder="1" applyAlignment="1" applyProtection="1">
      <alignment horizontal="right" vertical="center"/>
    </xf>
    <xf numFmtId="17" fontId="22" fillId="0" borderId="0" xfId="44" applyNumberFormat="1" applyFont="1" applyAlignment="1">
      <alignment horizontal="left" vertical="center"/>
    </xf>
    <xf numFmtId="0" fontId="32" fillId="0" borderId="0" xfId="44" applyFont="1" applyAlignment="1">
      <alignment vertical="center"/>
    </xf>
    <xf numFmtId="188" fontId="23" fillId="0" borderId="0" xfId="76" applyFont="1" applyFill="1" applyBorder="1" applyAlignment="1" applyProtection="1">
      <alignment horizontal="right" vertical="center"/>
    </xf>
    <xf numFmtId="188" fontId="23" fillId="0" borderId="0" xfId="76" applyFont="1" applyFill="1" applyBorder="1" applyAlignment="1" applyProtection="1">
      <alignment horizontal="right"/>
    </xf>
    <xf numFmtId="2" fontId="22" fillId="0" borderId="0" xfId="44" applyNumberFormat="1" applyFont="1"/>
    <xf numFmtId="1" fontId="22" fillId="0" borderId="0" xfId="44" applyNumberFormat="1" applyFont="1"/>
    <xf numFmtId="3" fontId="22" fillId="0" borderId="0" xfId="44" applyNumberFormat="1" applyFont="1" applyAlignment="1">
      <alignment horizontal="right" vertical="center"/>
    </xf>
    <xf numFmtId="1" fontId="22" fillId="0" borderId="0" xfId="44" applyNumberFormat="1" applyFont="1" applyAlignment="1">
      <alignment horizontal="right" vertical="center"/>
    </xf>
    <xf numFmtId="0" fontId="67" fillId="0" borderId="0" xfId="44" applyFont="1" applyAlignment="1">
      <alignment horizontal="right" vertical="center"/>
    </xf>
    <xf numFmtId="3" fontId="23" fillId="0" borderId="0" xfId="44" applyNumberFormat="1" applyFont="1" applyAlignment="1">
      <alignment horizontal="right" vertical="center"/>
    </xf>
    <xf numFmtId="2" fontId="23" fillId="0" borderId="0" xfId="44" applyNumberFormat="1" applyFont="1"/>
    <xf numFmtId="188" fontId="22" fillId="0" borderId="0" xfId="76" applyNumberFormat="1" applyFont="1" applyFill="1" applyBorder="1" applyAlignment="1" applyProtection="1">
      <alignment horizontal="right" vertical="center"/>
    </xf>
    <xf numFmtId="190" fontId="23" fillId="0" borderId="0" xfId="70" applyNumberFormat="1" applyFont="1" applyFill="1" applyBorder="1" applyAlignment="1" applyProtection="1">
      <alignment horizontal="right" vertical="center"/>
    </xf>
    <xf numFmtId="188" fontId="22" fillId="0" borderId="0" xfId="69" applyNumberFormat="1" applyFont="1" applyFill="1" applyBorder="1" applyAlignment="1" applyProtection="1">
      <alignment horizontal="right"/>
    </xf>
    <xf numFmtId="188" fontId="22" fillId="0" borderId="0" xfId="69" applyNumberFormat="1" applyFont="1" applyFill="1" applyBorder="1" applyAlignment="1" applyProtection="1"/>
    <xf numFmtId="4" fontId="73" fillId="0" borderId="0" xfId="0" applyNumberFormat="1" applyFont="1"/>
    <xf numFmtId="187" fontId="47" fillId="0" borderId="0" xfId="77" applyNumberFormat="1" applyFont="1" applyBorder="1"/>
    <xf numFmtId="0" fontId="27" fillId="0" borderId="0" xfId="78" applyFont="1" applyBorder="1" applyAlignment="1"/>
    <xf numFmtId="187" fontId="45" fillId="0" borderId="0" xfId="77" applyNumberFormat="1" applyFont="1" applyBorder="1"/>
    <xf numFmtId="187" fontId="23" fillId="0" borderId="0" xfId="44" applyNumberFormat="1" applyFont="1"/>
    <xf numFmtId="0" fontId="28" fillId="0" borderId="0" xfId="44" applyFont="1" applyAlignment="1">
      <alignment horizontal="center"/>
    </xf>
    <xf numFmtId="0" fontId="25" fillId="0" borderId="0" xfId="44" applyFont="1" applyAlignment="1"/>
    <xf numFmtId="3" fontId="25" fillId="0" borderId="0" xfId="44" applyNumberFormat="1" applyFont="1" applyAlignment="1"/>
    <xf numFmtId="192" fontId="42" fillId="0" borderId="0" xfId="79" applyNumberFormat="1" applyFont="1" applyAlignment="1"/>
    <xf numFmtId="192" fontId="36" fillId="0" borderId="0" xfId="79" applyNumberFormat="1" applyFont="1" applyAlignment="1"/>
    <xf numFmtId="192" fontId="36" fillId="0" borderId="0" xfId="79" applyNumberFormat="1" applyFont="1" applyFill="1" applyBorder="1" applyAlignment="1" applyProtection="1">
      <alignment horizontal="right"/>
    </xf>
    <xf numFmtId="17" fontId="28" fillId="0" borderId="0" xfId="44" quotePrefix="1" applyNumberFormat="1" applyFont="1" applyAlignment="1">
      <alignment horizontal="center"/>
    </xf>
    <xf numFmtId="0" fontId="22" fillId="0" borderId="0" xfId="0" applyFont="1"/>
    <xf numFmtId="187" fontId="49" fillId="0" borderId="0" xfId="44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23" fillId="0" borderId="0" xfId="44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1" fillId="0" borderId="0" xfId="42"/>
    <xf numFmtId="3" fontId="24" fillId="0" borderId="0" xfId="82" applyNumberFormat="1" applyFont="1" applyAlignment="1"/>
    <xf numFmtId="0" fontId="23" fillId="0" borderId="62" xfId="42" applyFont="1" applyBorder="1" applyAlignment="1">
      <alignment horizontal="center" vertical="center"/>
    </xf>
    <xf numFmtId="0" fontId="23" fillId="0" borderId="0" xfId="42" applyFont="1" applyAlignment="1">
      <alignment horizontal="center" vertical="center"/>
    </xf>
    <xf numFmtId="0" fontId="23" fillId="0" borderId="62" xfId="44" applyFont="1" applyBorder="1" applyAlignment="1">
      <alignment horizontal="center" vertical="center"/>
    </xf>
    <xf numFmtId="0" fontId="23" fillId="0" borderId="0" xfId="44" applyFont="1" applyAlignment="1">
      <alignment horizontal="center" vertical="center"/>
    </xf>
    <xf numFmtId="0" fontId="23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3" fillId="0" borderId="62" xfId="44" applyFont="1" applyBorder="1" applyAlignment="1">
      <alignment horizontal="center"/>
    </xf>
    <xf numFmtId="0" fontId="23" fillId="0" borderId="12" xfId="53" applyFont="1" applyBorder="1" applyAlignment="1">
      <alignment horizontal="center" vertical="center"/>
    </xf>
    <xf numFmtId="0" fontId="23" fillId="0" borderId="0" xfId="53" applyFont="1" applyAlignment="1">
      <alignment horizontal="center" vertical="center"/>
    </xf>
    <xf numFmtId="0" fontId="37" fillId="0" borderId="0" xfId="44" quotePrefix="1" applyFont="1" applyBorder="1" applyAlignment="1">
      <alignment horizontal="left"/>
    </xf>
    <xf numFmtId="0" fontId="37" fillId="0" borderId="0" xfId="44" applyFont="1" applyBorder="1" applyAlignment="1">
      <alignment horizontal="left"/>
    </xf>
    <xf numFmtId="0" fontId="39" fillId="0" borderId="33" xfId="57" applyFont="1" applyBorder="1" applyAlignment="1">
      <alignment horizontal="center" vertical="center" wrapText="1"/>
    </xf>
    <xf numFmtId="0" fontId="39" fillId="0" borderId="30" xfId="57" applyFont="1" applyBorder="1" applyAlignment="1">
      <alignment horizontal="center" vertical="center" wrapText="1"/>
    </xf>
    <xf numFmtId="0" fontId="39" fillId="0" borderId="31" xfId="57" applyFont="1" applyBorder="1" applyAlignment="1">
      <alignment horizontal="center" vertical="center" wrapText="1"/>
    </xf>
    <xf numFmtId="0" fontId="39" fillId="0" borderId="35" xfId="57" applyFont="1" applyBorder="1" applyAlignment="1">
      <alignment horizontal="center" vertical="center" wrapText="1"/>
    </xf>
    <xf numFmtId="0" fontId="39" fillId="0" borderId="36" xfId="57" applyFont="1" applyBorder="1" applyAlignment="1">
      <alignment horizontal="center" vertical="center" wrapText="1"/>
    </xf>
    <xf numFmtId="0" fontId="39" fillId="0" borderId="32" xfId="57" applyFont="1" applyBorder="1" applyAlignment="1">
      <alignment horizontal="center" vertical="center" wrapText="1"/>
    </xf>
    <xf numFmtId="0" fontId="39" fillId="0" borderId="29" xfId="57" applyFont="1" applyBorder="1" applyAlignment="1">
      <alignment horizontal="center" vertical="center" wrapText="1"/>
    </xf>
    <xf numFmtId="0" fontId="39" fillId="0" borderId="34" xfId="57" applyFont="1" applyBorder="1" applyAlignment="1">
      <alignment horizontal="center" vertical="center" wrapText="1"/>
    </xf>
    <xf numFmtId="0" fontId="27" fillId="0" borderId="39" xfId="58" applyFont="1" applyBorder="1" applyAlignment="1">
      <alignment horizontal="center" vertical="center"/>
    </xf>
    <xf numFmtId="0" fontId="27" fillId="0" borderId="38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7" fillId="0" borderId="39" xfId="58" applyFont="1" applyBorder="1" applyAlignment="1">
      <alignment horizontal="center"/>
    </xf>
    <xf numFmtId="0" fontId="27" fillId="0" borderId="38" xfId="58" applyFont="1" applyBorder="1" applyAlignment="1">
      <alignment horizontal="center"/>
    </xf>
    <xf numFmtId="0" fontId="27" fillId="0" borderId="37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7" xfId="58" applyFont="1" applyBorder="1" applyAlignment="1">
      <alignment horizontal="center"/>
    </xf>
    <xf numFmtId="0" fontId="30" fillId="0" borderId="26" xfId="58" applyBorder="1"/>
    <xf numFmtId="0" fontId="30" fillId="0" borderId="23" xfId="58" applyBorder="1"/>
    <xf numFmtId="0" fontId="30" fillId="0" borderId="20" xfId="58" applyBorder="1"/>
    <xf numFmtId="0" fontId="25" fillId="0" borderId="37" xfId="58" applyFont="1" applyBorder="1" applyAlignment="1">
      <alignment horizontal="center" vertical="center"/>
    </xf>
    <xf numFmtId="0" fontId="25" fillId="0" borderId="40" xfId="58" applyFont="1" applyBorder="1" applyAlignment="1">
      <alignment horizontal="center" vertical="center"/>
    </xf>
    <xf numFmtId="0" fontId="25" fillId="0" borderId="27" xfId="58" applyFont="1" applyBorder="1" applyAlignment="1">
      <alignment horizontal="center"/>
    </xf>
    <xf numFmtId="0" fontId="25" fillId="0" borderId="20" xfId="58" applyFont="1" applyBorder="1" applyAlignment="1">
      <alignment horizontal="center"/>
    </xf>
    <xf numFmtId="0" fontId="25" fillId="0" borderId="21" xfId="58" applyFont="1" applyBorder="1" applyAlignment="1">
      <alignment horizontal="center"/>
    </xf>
    <xf numFmtId="0" fontId="30" fillId="0" borderId="28" xfId="58" applyBorder="1" applyAlignment="1">
      <alignment horizontal="center" vertical="center"/>
    </xf>
    <xf numFmtId="0" fontId="30" fillId="0" borderId="25" xfId="58" applyBorder="1" applyAlignment="1">
      <alignment horizontal="center" vertical="center"/>
    </xf>
    <xf numFmtId="0" fontId="30" fillId="0" borderId="22" xfId="58" applyBorder="1" applyAlignment="1">
      <alignment horizontal="center" vertical="center"/>
    </xf>
    <xf numFmtId="0" fontId="25" fillId="0" borderId="26" xfId="58" applyFont="1" applyBorder="1" applyAlignment="1">
      <alignment horizontal="center"/>
    </xf>
    <xf numFmtId="0" fontId="36" fillId="0" borderId="41" xfId="55" applyFont="1" applyBorder="1" applyAlignment="1">
      <alignment horizontal="center" vertical="center"/>
    </xf>
    <xf numFmtId="0" fontId="36" fillId="0" borderId="10" xfId="55" applyFont="1" applyBorder="1" applyAlignment="1">
      <alignment horizontal="center" vertical="center"/>
    </xf>
    <xf numFmtId="0" fontId="36" fillId="0" borderId="14" xfId="55" applyFont="1" applyBorder="1" applyAlignment="1">
      <alignment horizontal="center" vertical="center"/>
    </xf>
    <xf numFmtId="0" fontId="36" fillId="0" borderId="18" xfId="55" applyFont="1" applyBorder="1" applyAlignment="1">
      <alignment horizontal="center"/>
    </xf>
    <xf numFmtId="0" fontId="36" fillId="0" borderId="0" xfId="55" applyFont="1" applyBorder="1" applyAlignment="1">
      <alignment horizontal="center"/>
    </xf>
    <xf numFmtId="0" fontId="42" fillId="0" borderId="44" xfId="55" applyFont="1" applyBorder="1" applyAlignment="1">
      <alignment horizontal="center"/>
    </xf>
    <xf numFmtId="0" fontId="42" fillId="0" borderId="43" xfId="55" applyFont="1" applyBorder="1" applyAlignment="1">
      <alignment horizontal="center"/>
    </xf>
    <xf numFmtId="0" fontId="42" fillId="0" borderId="18" xfId="55" applyFont="1" applyBorder="1" applyAlignment="1">
      <alignment horizontal="center"/>
    </xf>
    <xf numFmtId="0" fontId="42" fillId="0" borderId="0" xfId="55" applyFont="1" applyBorder="1" applyAlignment="1">
      <alignment horizontal="center"/>
    </xf>
    <xf numFmtId="0" fontId="36" fillId="0" borderId="45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43" xfId="55" applyFont="1" applyBorder="1" applyAlignment="1">
      <alignment horizontal="center" vertical="center"/>
    </xf>
    <xf numFmtId="0" fontId="36" fillId="0" borderId="58" xfId="55" applyFont="1" applyBorder="1" applyAlignment="1">
      <alignment horizontal="center"/>
    </xf>
    <xf numFmtId="0" fontId="36" fillId="0" borderId="44" xfId="55" applyFont="1" applyBorder="1" applyAlignment="1">
      <alignment horizontal="center"/>
    </xf>
    <xf numFmtId="0" fontId="36" fillId="0" borderId="57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6" fillId="0" borderId="56" xfId="55" applyFont="1" applyBorder="1" applyAlignment="1">
      <alignment horizontal="center"/>
    </xf>
    <xf numFmtId="0" fontId="36" fillId="0" borderId="55" xfId="55" applyFont="1" applyBorder="1" applyAlignment="1">
      <alignment horizontal="center"/>
    </xf>
    <xf numFmtId="0" fontId="36" fillId="0" borderId="0" xfId="55" applyFont="1" applyAlignment="1">
      <alignment horizontal="center" vertical="center"/>
    </xf>
    <xf numFmtId="0" fontId="36" fillId="0" borderId="16" xfId="55" applyFont="1" applyBorder="1" applyAlignment="1">
      <alignment horizontal="center" vertical="center"/>
    </xf>
    <xf numFmtId="0" fontId="25" fillId="0" borderId="58" xfId="58" applyFont="1" applyBorder="1" applyAlignment="1">
      <alignment horizontal="center" vertical="center"/>
    </xf>
    <xf numFmtId="0" fontId="25" fillId="0" borderId="44" xfId="58" applyFont="1" applyBorder="1" applyAlignment="1">
      <alignment horizontal="center" vertical="center"/>
    </xf>
    <xf numFmtId="0" fontId="25" fillId="0" borderId="57" xfId="58" applyFont="1" applyBorder="1" applyAlignment="1">
      <alignment horizontal="center" vertical="center"/>
    </xf>
    <xf numFmtId="0" fontId="28" fillId="0" borderId="26" xfId="58" applyFont="1" applyBorder="1" applyAlignment="1">
      <alignment horizontal="center" vertical="center"/>
    </xf>
    <xf numFmtId="0" fontId="28" fillId="0" borderId="23" xfId="58" applyFont="1" applyBorder="1" applyAlignment="1">
      <alignment horizontal="center" vertical="center"/>
    </xf>
    <xf numFmtId="0" fontId="28" fillId="0" borderId="20" xfId="58" applyFont="1" applyBorder="1" applyAlignment="1">
      <alignment horizontal="center" vertical="center"/>
    </xf>
    <xf numFmtId="0" fontId="28" fillId="0" borderId="40" xfId="58" applyFont="1" applyBorder="1" applyAlignment="1">
      <alignment horizontal="center" vertical="center"/>
    </xf>
    <xf numFmtId="0" fontId="28" fillId="0" borderId="37" xfId="58" applyFont="1" applyBorder="1" applyAlignment="1">
      <alignment horizontal="center" vertical="center"/>
    </xf>
    <xf numFmtId="0" fontId="28" fillId="0" borderId="27" xfId="58" applyFont="1" applyBorder="1" applyAlignment="1">
      <alignment horizontal="center"/>
    </xf>
    <xf numFmtId="0" fontId="28" fillId="0" borderId="21" xfId="58" applyFont="1" applyBorder="1" applyAlignment="1">
      <alignment horizontal="center"/>
    </xf>
    <xf numFmtId="0" fontId="28" fillId="0" borderId="20" xfId="58" applyFont="1" applyBorder="1" applyAlignment="1">
      <alignment horizontal="center"/>
    </xf>
    <xf numFmtId="0" fontId="25" fillId="0" borderId="28" xfId="58" applyFont="1" applyBorder="1" applyAlignment="1">
      <alignment horizontal="center" vertical="center"/>
    </xf>
    <xf numFmtId="0" fontId="25" fillId="0" borderId="25" xfId="58" applyFont="1" applyBorder="1" applyAlignment="1">
      <alignment horizontal="center" vertical="center"/>
    </xf>
    <xf numFmtId="0" fontId="25" fillId="0" borderId="22" xfId="58" applyFont="1" applyBorder="1" applyAlignment="1">
      <alignment horizontal="center" vertical="center"/>
    </xf>
    <xf numFmtId="0" fontId="28" fillId="0" borderId="26" xfId="58" applyFont="1" applyBorder="1" applyAlignment="1">
      <alignment horizontal="center"/>
    </xf>
    <xf numFmtId="0" fontId="27" fillId="0" borderId="28" xfId="58" applyFont="1" applyBorder="1" applyAlignment="1">
      <alignment horizontal="center" vertical="center"/>
    </xf>
    <xf numFmtId="0" fontId="27" fillId="0" borderId="25" xfId="58" applyFont="1" applyBorder="1" applyAlignment="1">
      <alignment horizontal="center" vertical="center"/>
    </xf>
    <xf numFmtId="0" fontId="27" fillId="0" borderId="22" xfId="58" applyFont="1" applyBorder="1" applyAlignment="1">
      <alignment horizontal="center" vertic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5" fillId="0" borderId="0" xfId="58" applyFont="1"/>
    <xf numFmtId="0" fontId="42" fillId="0" borderId="0" xfId="44" quotePrefix="1" applyFont="1" applyBorder="1" applyAlignment="1">
      <alignment horizontal="left"/>
    </xf>
    <xf numFmtId="0" fontId="42" fillId="0" borderId="0" xfId="44" applyFont="1" applyBorder="1" applyAlignment="1">
      <alignment horizontal="left"/>
    </xf>
    <xf numFmtId="0" fontId="59" fillId="0" borderId="33" xfId="59" applyFont="1" applyBorder="1" applyAlignment="1">
      <alignment horizontal="center" vertical="center" wrapText="1"/>
    </xf>
    <xf numFmtId="0" fontId="59" fillId="0" borderId="30" xfId="59" applyFont="1" applyBorder="1" applyAlignment="1">
      <alignment horizontal="center" vertical="center" wrapText="1"/>
    </xf>
    <xf numFmtId="0" fontId="59" fillId="0" borderId="31" xfId="59" applyFont="1" applyBorder="1" applyAlignment="1">
      <alignment horizontal="center" vertical="center" wrapText="1"/>
    </xf>
    <xf numFmtId="0" fontId="59" fillId="0" borderId="49" xfId="59" applyFont="1" applyBorder="1" applyAlignment="1">
      <alignment horizontal="center" vertical="center" wrapText="1"/>
    </xf>
    <xf numFmtId="0" fontId="59" fillId="0" borderId="48" xfId="59" applyFont="1" applyBorder="1" applyAlignment="1">
      <alignment horizontal="center" vertical="center" wrapText="1"/>
    </xf>
    <xf numFmtId="0" fontId="59" fillId="0" borderId="47" xfId="59" applyFont="1" applyBorder="1" applyAlignment="1">
      <alignment horizontal="center" vertical="center" wrapText="1"/>
    </xf>
    <xf numFmtId="0" fontId="59" fillId="0" borderId="35" xfId="59" applyFont="1" applyBorder="1" applyAlignment="1">
      <alignment horizontal="center" vertical="center" wrapText="1"/>
    </xf>
    <xf numFmtId="0" fontId="59" fillId="0" borderId="32" xfId="59" applyFont="1" applyBorder="1" applyAlignment="1">
      <alignment horizontal="center" vertical="center" wrapText="1"/>
    </xf>
    <xf numFmtId="0" fontId="59" fillId="0" borderId="29" xfId="59" applyFont="1" applyBorder="1" applyAlignment="1">
      <alignment horizontal="center" vertical="center" wrapText="1"/>
    </xf>
    <xf numFmtId="0" fontId="59" fillId="0" borderId="36" xfId="59" applyFont="1" applyBorder="1" applyAlignment="1">
      <alignment horizontal="center" vertical="center" wrapText="1"/>
    </xf>
    <xf numFmtId="0" fontId="59" fillId="0" borderId="34" xfId="59" applyFont="1" applyBorder="1" applyAlignment="1">
      <alignment horizontal="center" vertical="center" wrapText="1"/>
    </xf>
    <xf numFmtId="0" fontId="59" fillId="0" borderId="0" xfId="59" applyFont="1" applyAlignment="1">
      <alignment horizontal="center" vertical="center" wrapText="1"/>
    </xf>
    <xf numFmtId="0" fontId="23" fillId="0" borderId="50" xfId="53" applyFont="1" applyBorder="1" applyAlignment="1">
      <alignment horizontal="center" vertical="center"/>
    </xf>
    <xf numFmtId="0" fontId="49" fillId="0" borderId="0" xfId="62" applyFont="1" applyBorder="1" applyAlignment="1">
      <alignment horizontal="center" vertical="center"/>
    </xf>
    <xf numFmtId="0" fontId="49" fillId="0" borderId="56" xfId="62" applyFont="1" applyBorder="1" applyAlignment="1">
      <alignment horizontal="center" vertical="center"/>
    </xf>
    <xf numFmtId="0" fontId="36" fillId="0" borderId="44" xfId="62" applyFont="1" applyBorder="1" applyAlignment="1">
      <alignment horizontal="center" vertical="center" shrinkToFit="1"/>
    </xf>
    <xf numFmtId="0" fontId="36" fillId="0" borderId="57" xfId="62" applyFont="1" applyBorder="1" applyAlignment="1">
      <alignment horizontal="center" vertical="center" shrinkToFit="1"/>
    </xf>
    <xf numFmtId="0" fontId="36" fillId="0" borderId="0" xfId="62" applyFont="1" applyBorder="1" applyAlignment="1">
      <alignment horizontal="center" vertical="center" shrinkToFit="1"/>
    </xf>
    <xf numFmtId="0" fontId="36" fillId="0" borderId="16" xfId="62" applyFont="1" applyBorder="1" applyAlignment="1">
      <alignment horizontal="center" vertical="center" shrinkToFit="1"/>
    </xf>
    <xf numFmtId="0" fontId="36" fillId="0" borderId="56" xfId="62" applyFont="1" applyBorder="1" applyAlignment="1">
      <alignment horizontal="center" vertical="center" shrinkToFit="1"/>
    </xf>
    <xf numFmtId="0" fontId="36" fillId="0" borderId="55" xfId="62" applyFont="1" applyBorder="1" applyAlignment="1">
      <alignment horizontal="center" vertical="center" shrinkToFit="1"/>
    </xf>
    <xf numFmtId="0" fontId="36" fillId="0" borderId="54" xfId="62" applyFont="1" applyBorder="1" applyAlignment="1">
      <alignment horizontal="center"/>
    </xf>
    <xf numFmtId="0" fontId="36" fillId="0" borderId="53" xfId="62" applyFont="1" applyBorder="1" applyAlignment="1">
      <alignment horizontal="center"/>
    </xf>
    <xf numFmtId="0" fontId="36" fillId="0" borderId="44" xfId="62" applyFont="1" applyBorder="1" applyAlignment="1">
      <alignment horizontal="center"/>
    </xf>
    <xf numFmtId="0" fontId="36" fillId="0" borderId="57" xfId="62" applyFont="1" applyBorder="1" applyAlignment="1">
      <alignment horizontal="center"/>
    </xf>
    <xf numFmtId="0" fontId="36" fillId="0" borderId="58" xfId="62" applyFont="1" applyBorder="1" applyAlignment="1">
      <alignment horizontal="center" vertical="center" wrapText="1"/>
    </xf>
    <xf numFmtId="0" fontId="36" fillId="0" borderId="44" xfId="62" applyFont="1" applyBorder="1" applyAlignment="1">
      <alignment horizontal="center" vertical="center" wrapText="1"/>
    </xf>
    <xf numFmtId="0" fontId="36" fillId="0" borderId="0" xfId="62" applyFont="1" applyBorder="1" applyAlignment="1">
      <alignment horizontal="center" vertical="center" wrapText="1"/>
    </xf>
    <xf numFmtId="0" fontId="36" fillId="0" borderId="56" xfId="62" applyFont="1" applyBorder="1" applyAlignment="1">
      <alignment horizontal="center" vertical="center" wrapText="1"/>
    </xf>
    <xf numFmtId="0" fontId="36" fillId="0" borderId="58" xfId="62" applyFont="1" applyBorder="1" applyAlignment="1">
      <alignment horizontal="center" vertical="center"/>
    </xf>
    <xf numFmtId="0" fontId="36" fillId="0" borderId="44" xfId="62" applyFont="1" applyBorder="1" applyAlignment="1">
      <alignment horizontal="center" vertical="center"/>
    </xf>
    <xf numFmtId="0" fontId="36" fillId="0" borderId="57" xfId="62" applyFont="1" applyBorder="1" applyAlignment="1">
      <alignment horizontal="center" vertical="center"/>
    </xf>
    <xf numFmtId="0" fontId="36" fillId="0" borderId="58" xfId="62" applyFont="1" applyBorder="1" applyAlignment="1">
      <alignment horizontal="center"/>
    </xf>
    <xf numFmtId="0" fontId="37" fillId="0" borderId="58" xfId="55" applyFont="1" applyBorder="1" applyAlignment="1">
      <alignment horizontal="center" vertical="center"/>
    </xf>
    <xf numFmtId="0" fontId="37" fillId="0" borderId="44" xfId="55" applyFont="1" applyBorder="1" applyAlignment="1">
      <alignment horizontal="center" vertical="center"/>
    </xf>
    <xf numFmtId="0" fontId="37" fillId="0" borderId="57" xfId="55" applyFont="1" applyBorder="1" applyAlignment="1">
      <alignment horizontal="center" vertical="center"/>
    </xf>
    <xf numFmtId="0" fontId="36" fillId="0" borderId="41" xfId="62" applyFont="1" applyBorder="1" applyAlignment="1">
      <alignment horizontal="center" vertical="center"/>
    </xf>
    <xf numFmtId="0" fontId="36" fillId="0" borderId="56" xfId="62" applyFont="1" applyBorder="1" applyAlignment="1">
      <alignment horizontal="center" vertical="center"/>
    </xf>
    <xf numFmtId="0" fontId="36" fillId="0" borderId="0" xfId="62" applyFont="1" applyBorder="1" applyAlignment="1">
      <alignment horizontal="left"/>
    </xf>
    <xf numFmtId="0" fontId="36" fillId="0" borderId="16" xfId="62" applyFont="1" applyBorder="1" applyAlignment="1">
      <alignment horizontal="left"/>
    </xf>
    <xf numFmtId="0" fontId="25" fillId="0" borderId="56" xfId="55" applyFont="1" applyBorder="1" applyAlignment="1">
      <alignment horizontal="left"/>
    </xf>
    <xf numFmtId="0" fontId="25" fillId="0" borderId="55" xfId="55" applyFont="1" applyBorder="1" applyAlignment="1">
      <alignment horizontal="left"/>
    </xf>
    <xf numFmtId="0" fontId="25" fillId="0" borderId="0" xfId="55" applyFont="1" applyBorder="1" applyAlignment="1">
      <alignment horizontal="left"/>
    </xf>
    <xf numFmtId="0" fontId="25" fillId="0" borderId="16" xfId="55" applyFont="1" applyBorder="1" applyAlignment="1">
      <alignment horizontal="left"/>
    </xf>
    <xf numFmtId="0" fontId="25" fillId="0" borderId="0" xfId="66" applyFont="1" applyBorder="1" applyAlignment="1">
      <alignment horizontal="left"/>
    </xf>
    <xf numFmtId="0" fontId="25" fillId="0" borderId="16" xfId="66" applyFont="1" applyBorder="1" applyAlignment="1">
      <alignment horizontal="left"/>
    </xf>
    <xf numFmtId="0" fontId="36" fillId="0" borderId="55" xfId="62" applyFont="1" applyBorder="1" applyAlignment="1">
      <alignment horizontal="center" vertical="center"/>
    </xf>
    <xf numFmtId="0" fontId="37" fillId="0" borderId="41" xfId="55" applyFont="1" applyBorder="1" applyAlignment="1">
      <alignment horizontal="center" vertical="center"/>
    </xf>
    <xf numFmtId="0" fontId="37" fillId="0" borderId="0" xfId="55" applyFont="1" applyBorder="1" applyAlignment="1">
      <alignment horizontal="center" vertical="center"/>
    </xf>
    <xf numFmtId="0" fontId="37" fillId="0" borderId="55" xfId="55" applyFont="1" applyBorder="1" applyAlignment="1">
      <alignment horizontal="center" vertical="center"/>
    </xf>
    <xf numFmtId="0" fontId="36" fillId="0" borderId="58" xfId="62" applyFont="1" applyBorder="1" applyAlignment="1">
      <alignment horizontal="center" vertical="center" shrinkToFit="1"/>
    </xf>
    <xf numFmtId="0" fontId="36" fillId="0" borderId="41" xfId="62" applyFont="1" applyBorder="1" applyAlignment="1">
      <alignment horizontal="center"/>
    </xf>
    <xf numFmtId="0" fontId="36" fillId="0" borderId="56" xfId="62" applyFont="1" applyBorder="1" applyAlignment="1">
      <alignment horizontal="center"/>
    </xf>
    <xf numFmtId="0" fontId="36" fillId="0" borderId="55" xfId="62" applyFont="1" applyBorder="1" applyAlignment="1">
      <alignment horizontal="center"/>
    </xf>
    <xf numFmtId="0" fontId="28" fillId="0" borderId="44" xfId="55" applyFont="1" applyBorder="1" applyAlignment="1">
      <alignment horizontal="center" vertical="center" shrinkToFit="1"/>
    </xf>
    <xf numFmtId="0" fontId="28" fillId="0" borderId="0" xfId="55" applyFont="1" applyBorder="1" applyAlignment="1">
      <alignment horizontal="center" vertical="center" shrinkToFit="1"/>
    </xf>
    <xf numFmtId="0" fontId="28" fillId="0" borderId="56" xfId="55" applyFont="1" applyBorder="1" applyAlignment="1">
      <alignment horizontal="center" vertical="center" shrinkToFit="1"/>
    </xf>
    <xf numFmtId="0" fontId="28" fillId="0" borderId="58" xfId="55" applyFont="1" applyBorder="1" applyAlignment="1">
      <alignment horizontal="center" vertical="center"/>
    </xf>
    <xf numFmtId="0" fontId="28" fillId="0" borderId="44" xfId="55" applyFont="1" applyBorder="1" applyAlignment="1">
      <alignment horizontal="center" vertical="center"/>
    </xf>
    <xf numFmtId="0" fontId="28" fillId="0" borderId="57" xfId="55" applyFont="1" applyBorder="1" applyAlignment="1">
      <alignment horizontal="center" vertical="center"/>
    </xf>
    <xf numFmtId="0" fontId="28" fillId="0" borderId="18" xfId="55" applyFont="1" applyBorder="1" applyAlignment="1">
      <alignment horizontal="center" vertical="center"/>
    </xf>
    <xf numFmtId="0" fontId="28" fillId="0" borderId="0" xfId="55" applyFont="1" applyBorder="1" applyAlignment="1">
      <alignment horizontal="center" vertical="center"/>
    </xf>
    <xf numFmtId="0" fontId="28" fillId="0" borderId="41" xfId="55" applyFont="1" applyBorder="1" applyAlignment="1">
      <alignment horizontal="center" vertical="center"/>
    </xf>
    <xf numFmtId="0" fontId="28" fillId="0" borderId="56" xfId="55" applyFont="1" applyBorder="1" applyAlignment="1">
      <alignment horizontal="center" vertical="center"/>
    </xf>
    <xf numFmtId="0" fontId="28" fillId="0" borderId="55" xfId="55" applyFont="1" applyBorder="1" applyAlignment="1">
      <alignment horizontal="center" vertical="center"/>
    </xf>
    <xf numFmtId="0" fontId="25" fillId="0" borderId="18" xfId="55" quotePrefix="1" applyFont="1" applyBorder="1" applyAlignment="1">
      <alignment horizontal="left"/>
    </xf>
    <xf numFmtId="0" fontId="64" fillId="0" borderId="0" xfId="63" applyFont="1" applyBorder="1"/>
    <xf numFmtId="0" fontId="64" fillId="0" borderId="16" xfId="63" applyFont="1" applyBorder="1"/>
    <xf numFmtId="0" fontId="25" fillId="0" borderId="44" xfId="55" applyFont="1" applyBorder="1" applyAlignment="1">
      <alignment horizontal="left"/>
    </xf>
    <xf numFmtId="0" fontId="25" fillId="0" borderId="57" xfId="55" applyFont="1" applyBorder="1" applyAlignment="1">
      <alignment horizontal="left"/>
    </xf>
    <xf numFmtId="0" fontId="25" fillId="0" borderId="58" xfId="55" quotePrefix="1" applyFont="1" applyBorder="1" applyAlignment="1">
      <alignment horizontal="left"/>
    </xf>
    <xf numFmtId="0" fontId="36" fillId="0" borderId="56" xfId="62" applyFont="1" applyBorder="1" applyAlignment="1">
      <alignment horizontal="left"/>
    </xf>
    <xf numFmtId="0" fontId="36" fillId="0" borderId="55" xfId="62" applyFont="1" applyBorder="1" applyAlignment="1">
      <alignment horizontal="left"/>
    </xf>
    <xf numFmtId="0" fontId="36" fillId="0" borderId="41" xfId="62" quotePrefix="1" applyFont="1" applyBorder="1" applyAlignment="1">
      <alignment horizontal="left"/>
    </xf>
    <xf numFmtId="0" fontId="36" fillId="0" borderId="18" xfId="62" quotePrefix="1" applyFont="1" applyBorder="1" applyAlignment="1">
      <alignment horizontal="left"/>
    </xf>
    <xf numFmtId="0" fontId="36" fillId="0" borderId="0" xfId="62" quotePrefix="1" applyFont="1" applyBorder="1" applyAlignment="1">
      <alignment horizontal="left"/>
    </xf>
    <xf numFmtId="0" fontId="36" fillId="0" borderId="17" xfId="62" applyFont="1" applyBorder="1" applyAlignment="1">
      <alignment horizontal="left"/>
    </xf>
    <xf numFmtId="0" fontId="28" fillId="0" borderId="41" xfId="64" applyFont="1" applyFill="1" applyBorder="1" applyAlignment="1">
      <alignment horizontal="center" vertical="center" wrapText="1"/>
    </xf>
    <xf numFmtId="0" fontId="28" fillId="0" borderId="56" xfId="64" applyFont="1" applyFill="1" applyBorder="1" applyAlignment="1">
      <alignment horizontal="center" vertical="center" wrapText="1"/>
    </xf>
    <xf numFmtId="0" fontId="28" fillId="0" borderId="55" xfId="64" applyFont="1" applyFill="1" applyBorder="1" applyAlignment="1">
      <alignment horizontal="center" vertical="center" wrapText="1"/>
    </xf>
    <xf numFmtId="0" fontId="28" fillId="0" borderId="58" xfId="64" applyFont="1" applyFill="1" applyBorder="1" applyAlignment="1">
      <alignment horizontal="center" vertical="center" wrapText="1"/>
    </xf>
    <xf numFmtId="0" fontId="28" fillId="0" borderId="44" xfId="64" applyFont="1" applyFill="1" applyBorder="1" applyAlignment="1">
      <alignment horizontal="center" vertical="center" wrapText="1"/>
    </xf>
    <xf numFmtId="0" fontId="28" fillId="0" borderId="57" xfId="64" applyFont="1" applyFill="1" applyBorder="1" applyAlignment="1">
      <alignment horizontal="center" vertical="center" wrapText="1"/>
    </xf>
    <xf numFmtId="0" fontId="28" fillId="0" borderId="58" xfId="64" applyFont="1" applyFill="1" applyBorder="1" applyAlignment="1">
      <alignment horizontal="left" vertical="center" wrapText="1"/>
    </xf>
    <xf numFmtId="0" fontId="28" fillId="0" borderId="44" xfId="64" applyFont="1" applyFill="1" applyBorder="1" applyAlignment="1">
      <alignment horizontal="left" vertical="center" wrapText="1"/>
    </xf>
    <xf numFmtId="0" fontId="28" fillId="0" borderId="57" xfId="64" applyFont="1" applyFill="1" applyBorder="1" applyAlignment="1">
      <alignment horizontal="left" vertical="center" wrapText="1"/>
    </xf>
    <xf numFmtId="0" fontId="28" fillId="0" borderId="18" xfId="64" applyFont="1" applyFill="1" applyBorder="1" applyAlignment="1">
      <alignment horizontal="center" vertical="center" wrapText="1"/>
    </xf>
    <xf numFmtId="0" fontId="28" fillId="0" borderId="0" xfId="64" applyFont="1" applyFill="1" applyBorder="1" applyAlignment="1">
      <alignment horizontal="center" vertical="center" wrapText="1"/>
    </xf>
    <xf numFmtId="0" fontId="28" fillId="0" borderId="16" xfId="64" applyFont="1" applyFill="1" applyBorder="1" applyAlignment="1">
      <alignment horizontal="center" vertical="center" wrapText="1"/>
    </xf>
    <xf numFmtId="0" fontId="28" fillId="0" borderId="18" xfId="64" applyFont="1" applyFill="1" applyBorder="1" applyAlignment="1">
      <alignment horizontal="left" vertical="center" wrapText="1"/>
    </xf>
    <xf numFmtId="0" fontId="28" fillId="0" borderId="0" xfId="64" applyFont="1" applyFill="1" applyBorder="1" applyAlignment="1">
      <alignment horizontal="left" vertical="center" wrapText="1"/>
    </xf>
    <xf numFmtId="0" fontId="28" fillId="0" borderId="16" xfId="64" applyFont="1" applyFill="1" applyBorder="1" applyAlignment="1">
      <alignment horizontal="left" vertical="center" wrapText="1"/>
    </xf>
    <xf numFmtId="0" fontId="28" fillId="0" borderId="58" xfId="63" applyFont="1" applyBorder="1" applyAlignment="1">
      <alignment horizontal="center" vertical="center" wrapText="1"/>
    </xf>
    <xf numFmtId="0" fontId="28" fillId="0" borderId="44" xfId="63" applyFont="1" applyBorder="1" applyAlignment="1">
      <alignment horizontal="center" vertical="center" wrapText="1"/>
    </xf>
    <xf numFmtId="0" fontId="28" fillId="0" borderId="57" xfId="63" applyFont="1" applyBorder="1" applyAlignment="1">
      <alignment horizontal="center" vertical="center" wrapText="1"/>
    </xf>
    <xf numFmtId="0" fontId="28" fillId="0" borderId="41" xfId="64" applyFont="1" applyFill="1" applyBorder="1" applyAlignment="1">
      <alignment horizontal="left" vertical="center" wrapText="1"/>
    </xf>
    <xf numFmtId="0" fontId="28" fillId="0" borderId="56" xfId="64" applyFont="1" applyFill="1" applyBorder="1" applyAlignment="1">
      <alignment horizontal="left" vertical="center" wrapText="1"/>
    </xf>
    <xf numFmtId="0" fontId="28" fillId="0" borderId="55" xfId="64" applyFont="1" applyFill="1" applyBorder="1" applyAlignment="1">
      <alignment horizontal="left" vertical="center" wrapText="1"/>
    </xf>
    <xf numFmtId="0" fontId="28" fillId="0" borderId="54" xfId="64" applyFont="1" applyFill="1" applyBorder="1" applyAlignment="1">
      <alignment horizontal="left" vertical="center" wrapText="1"/>
    </xf>
    <xf numFmtId="0" fontId="28" fillId="0" borderId="53" xfId="64" applyFont="1" applyFill="1" applyBorder="1" applyAlignment="1">
      <alignment horizontal="left" vertical="center" wrapText="1"/>
    </xf>
    <xf numFmtId="0" fontId="28" fillId="0" borderId="52" xfId="64" applyFont="1" applyFill="1" applyBorder="1" applyAlignment="1">
      <alignment horizontal="left" vertical="center" wrapText="1"/>
    </xf>
    <xf numFmtId="0" fontId="39" fillId="0" borderId="58" xfId="64" applyFont="1" applyFill="1" applyBorder="1" applyAlignment="1">
      <alignment horizontal="left" vertical="center" wrapText="1"/>
    </xf>
    <xf numFmtId="0" fontId="39" fillId="0" borderId="44" xfId="64" applyFont="1" applyFill="1" applyBorder="1" applyAlignment="1">
      <alignment horizontal="left" vertical="center" wrapText="1"/>
    </xf>
    <xf numFmtId="0" fontId="39" fillId="0" borderId="57" xfId="64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0" fontId="42" fillId="0" borderId="0" xfId="0" applyFont="1" applyAlignment="1">
      <alignment horizontal="justify" vertical="center"/>
    </xf>
    <xf numFmtId="0" fontId="73" fillId="0" borderId="0" xfId="0" applyFont="1" applyAlignment="1">
      <alignment horizontal="justify" vertical="center" wrapText="1"/>
    </xf>
    <xf numFmtId="0" fontId="28" fillId="0" borderId="0" xfId="0" applyFont="1"/>
    <xf numFmtId="0" fontId="75" fillId="0" borderId="0" xfId="0" applyFont="1"/>
    <xf numFmtId="0" fontId="7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</cellXfs>
  <cellStyles count="9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 2" xfId="84"/>
    <cellStyle name="Comma 2 2" xfId="85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0" xfId="87"/>
    <cellStyle name="เครื่องหมายจุลภาค 11" xfId="86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2 3 2" xfId="79"/>
    <cellStyle name="เครื่องหมายจุลภาค 2 4" xfId="88"/>
    <cellStyle name="เครื่องหมายจุลภาค 2 5 2" xfId="77"/>
    <cellStyle name="เครื่องหมายจุลภาค 3" xfId="52"/>
    <cellStyle name="เครื่องหมายจุลภาค 3 14" xfId="73"/>
    <cellStyle name="เครื่องหมายจุลภาค 3 2" xfId="81"/>
    <cellStyle name="เครื่องหมายจุลภาค 3 2 2" xfId="83"/>
    <cellStyle name="เครื่องหมายจุลภาค 3 2 3" xfId="74"/>
    <cellStyle name="เครื่องหมายจุลภาค 4" xfId="89"/>
    <cellStyle name="เครื่องหมายจุลภาค 4 2 2" xfId="76"/>
    <cellStyle name="เครื่องหมายจุลภาค 5" xfId="90"/>
    <cellStyle name="เครื่องหมายจุลภาค 5 12" xfId="72"/>
    <cellStyle name="เครื่องหมายจุลภาค 6" xfId="91"/>
    <cellStyle name="เครื่องหมายจุลภาค 6 12" xfId="70"/>
    <cellStyle name="เครื่องหมายจุลภาค 7" xfId="92"/>
    <cellStyle name="เครื่องหมายจุลภาค 7 2 10" xfId="69"/>
    <cellStyle name="เครื่องหมายจุลภาค 8" xfId="93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" xfId="94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" xfId="82"/>
    <cellStyle name="ปกติ 2 2 2" xfId="44"/>
    <cellStyle name="ปกติ 2 2 2 2" xfId="61"/>
    <cellStyle name="ปกติ 2 7" xfId="47"/>
    <cellStyle name="ปกติ 3" xfId="57"/>
    <cellStyle name="ปกติ 3 2" xfId="95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4 2" xfId="96"/>
    <cellStyle name="ปกติ 5" xfId="80"/>
    <cellStyle name="ปกติ 5 5" xfId="71"/>
    <cellStyle name="ปกติ 6 4" xfId="78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59531</xdr:rowOff>
    </xdr:from>
    <xdr:to>
      <xdr:col>12</xdr:col>
      <xdr:colOff>547687</xdr:colOff>
      <xdr:row>11</xdr:row>
      <xdr:rowOff>207169</xdr:rowOff>
    </xdr:to>
    <xdr:pic>
      <xdr:nvPicPr>
        <xdr:cNvPr id="2" name="รูปภาพ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219" y="1452562"/>
          <a:ext cx="3583781" cy="1719263"/>
        </a:xfrm>
        <a:prstGeom prst="rect">
          <a:avLst/>
        </a:prstGeom>
      </xdr:spPr>
    </xdr:pic>
    <xdr:clientData/>
  </xdr:twoCellAnchor>
  <xdr:twoCellAnchor editAs="oneCell">
    <xdr:from>
      <xdr:col>7</xdr:col>
      <xdr:colOff>23813</xdr:colOff>
      <xdr:row>14</xdr:row>
      <xdr:rowOff>71440</xdr:rowOff>
    </xdr:from>
    <xdr:to>
      <xdr:col>13</xdr:col>
      <xdr:colOff>154782</xdr:colOff>
      <xdr:row>23</xdr:row>
      <xdr:rowOff>95252</xdr:rowOff>
    </xdr:to>
    <xdr:pic>
      <xdr:nvPicPr>
        <xdr:cNvPr id="5" name="รูปภาพ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0032" y="3821909"/>
          <a:ext cx="3774281" cy="239315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</xdr:row>
      <xdr:rowOff>35719</xdr:rowOff>
    </xdr:from>
    <xdr:to>
      <xdr:col>13</xdr:col>
      <xdr:colOff>130970</xdr:colOff>
      <xdr:row>33</xdr:row>
      <xdr:rowOff>226218</xdr:rowOff>
    </xdr:to>
    <xdr:pic>
      <xdr:nvPicPr>
        <xdr:cNvPr id="6" name="รูปภาพ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219" y="6679407"/>
          <a:ext cx="3774282" cy="242887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</xdr:row>
      <xdr:rowOff>166688</xdr:rowOff>
    </xdr:from>
    <xdr:to>
      <xdr:col>13</xdr:col>
      <xdr:colOff>202406</xdr:colOff>
      <xdr:row>42</xdr:row>
      <xdr:rowOff>61913</xdr:rowOff>
    </xdr:to>
    <xdr:pic>
      <xdr:nvPicPr>
        <xdr:cNvPr id="8" name="รูปภาพ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219" y="9977438"/>
          <a:ext cx="3845718" cy="175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676275</xdr:colOff>
      <xdr:row>12</xdr:row>
      <xdr:rowOff>107864</xdr:rowOff>
    </xdr:from>
    <xdr:to>
      <xdr:col>12</xdr:col>
      <xdr:colOff>200025</xdr:colOff>
      <xdr:row>22</xdr:row>
      <xdr:rowOff>76422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0" y="3041564"/>
          <a:ext cx="4019550" cy="2245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10</xdr:col>
      <xdr:colOff>467119</xdr:colOff>
      <xdr:row>12</xdr:row>
      <xdr:rowOff>38291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0" y="2047875"/>
          <a:ext cx="2819794" cy="13717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12</xdr:row>
      <xdr:rowOff>76200</xdr:rowOff>
    </xdr:from>
    <xdr:to>
      <xdr:col>11</xdr:col>
      <xdr:colOff>209966</xdr:colOff>
      <xdr:row>19</xdr:row>
      <xdr:rowOff>66925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3133725"/>
          <a:ext cx="2981741" cy="1790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 editAs="oneCell">
    <xdr:from>
      <xdr:col>4</xdr:col>
      <xdr:colOff>734785</xdr:colOff>
      <xdr:row>42</xdr:row>
      <xdr:rowOff>149680</xdr:rowOff>
    </xdr:from>
    <xdr:to>
      <xdr:col>9</xdr:col>
      <xdr:colOff>573502</xdr:colOff>
      <xdr:row>53</xdr:row>
      <xdr:rowOff>144553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8035" y="8912680"/>
          <a:ext cx="4601217" cy="22672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18</xdr:col>
      <xdr:colOff>301360</xdr:colOff>
      <xdr:row>15</xdr:row>
      <xdr:rowOff>117338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7929" y="1102179"/>
          <a:ext cx="4601217" cy="2267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zoomScale="80" zoomScaleNormal="80" workbookViewId="0"/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298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676" t="s">
        <v>401</v>
      </c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677" t="s">
        <v>402</v>
      </c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675" t="s">
        <v>400</v>
      </c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466">
        <f>B10*100/B7</f>
        <v>0.78942009772485122</v>
      </c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678" t="s">
        <v>403</v>
      </c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297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296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10" t="s">
        <v>406</v>
      </c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297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296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H35" s="679" t="s">
        <v>404</v>
      </c>
      <c r="L35" s="345"/>
    </row>
    <row r="36" spans="1:12" ht="24" customHeight="1" x14ac:dyDescent="0.55000000000000004">
      <c r="A36" s="10"/>
      <c r="B36" s="22"/>
      <c r="C36" s="22"/>
      <c r="D36" s="22"/>
      <c r="H36" s="679" t="s">
        <v>405</v>
      </c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512" t="s">
        <v>83</v>
      </c>
      <c r="B4" s="515" t="s">
        <v>82</v>
      </c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 t="s">
        <v>81</v>
      </c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5" t="s">
        <v>80</v>
      </c>
      <c r="AA4" s="516"/>
      <c r="AB4" s="516"/>
      <c r="AC4" s="516"/>
      <c r="AD4" s="516"/>
      <c r="AE4" s="516"/>
      <c r="AF4" s="516"/>
      <c r="AG4" s="516"/>
      <c r="AH4" s="516"/>
      <c r="AI4" s="516"/>
      <c r="AJ4" s="516"/>
      <c r="AK4" s="516"/>
      <c r="AL4" s="507" t="s">
        <v>79</v>
      </c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9"/>
      <c r="AX4" s="504" t="s">
        <v>78</v>
      </c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6"/>
      <c r="BJ4" s="520" t="s">
        <v>77</v>
      </c>
    </row>
    <row r="5" spans="1:62" ht="21.75" customHeight="1" x14ac:dyDescent="0.55000000000000004">
      <c r="A5" s="513"/>
      <c r="B5" s="523" t="s">
        <v>23</v>
      </c>
      <c r="C5" s="517"/>
      <c r="D5" s="517"/>
      <c r="E5" s="517" t="s">
        <v>22</v>
      </c>
      <c r="F5" s="517"/>
      <c r="G5" s="517"/>
      <c r="H5" s="517" t="s">
        <v>21</v>
      </c>
      <c r="I5" s="517"/>
      <c r="J5" s="517"/>
      <c r="K5" s="517" t="s">
        <v>20</v>
      </c>
      <c r="L5" s="517"/>
      <c r="M5" s="517"/>
      <c r="N5" s="517" t="s">
        <v>23</v>
      </c>
      <c r="O5" s="517"/>
      <c r="P5" s="517"/>
      <c r="Q5" s="517" t="s">
        <v>22</v>
      </c>
      <c r="R5" s="517"/>
      <c r="S5" s="517"/>
      <c r="T5" s="517" t="s">
        <v>21</v>
      </c>
      <c r="U5" s="517"/>
      <c r="V5" s="517"/>
      <c r="W5" s="517" t="s">
        <v>20</v>
      </c>
      <c r="X5" s="517"/>
      <c r="Y5" s="517"/>
      <c r="Z5" s="523" t="s">
        <v>23</v>
      </c>
      <c r="AA5" s="517"/>
      <c r="AB5" s="517"/>
      <c r="AC5" s="517" t="s">
        <v>22</v>
      </c>
      <c r="AD5" s="517"/>
      <c r="AE5" s="517"/>
      <c r="AF5" s="517" t="s">
        <v>21</v>
      </c>
      <c r="AG5" s="517"/>
      <c r="AH5" s="517"/>
      <c r="AI5" s="517" t="s">
        <v>20</v>
      </c>
      <c r="AJ5" s="517"/>
      <c r="AK5" s="517"/>
      <c r="AL5" s="511" t="s">
        <v>23</v>
      </c>
      <c r="AM5" s="511"/>
      <c r="AN5" s="511"/>
      <c r="AO5" s="511" t="s">
        <v>22</v>
      </c>
      <c r="AP5" s="511"/>
      <c r="AQ5" s="511"/>
      <c r="AR5" s="511" t="s">
        <v>21</v>
      </c>
      <c r="AS5" s="511"/>
      <c r="AT5" s="511"/>
      <c r="AU5" s="511" t="s">
        <v>20</v>
      </c>
      <c r="AV5" s="511"/>
      <c r="AW5" s="511"/>
      <c r="AX5" s="511" t="s">
        <v>23</v>
      </c>
      <c r="AY5" s="511"/>
      <c r="AZ5" s="511"/>
      <c r="BA5" s="511" t="s">
        <v>22</v>
      </c>
      <c r="BB5" s="511"/>
      <c r="BC5" s="511"/>
      <c r="BD5" s="511" t="s">
        <v>21</v>
      </c>
      <c r="BE5" s="511"/>
      <c r="BF5" s="511"/>
      <c r="BG5" s="511" t="s">
        <v>20</v>
      </c>
      <c r="BH5" s="511"/>
      <c r="BI5" s="511"/>
      <c r="BJ5" s="521"/>
    </row>
    <row r="6" spans="1:62" ht="22.5" customHeight="1" thickBot="1" x14ac:dyDescent="0.6">
      <c r="A6" s="513"/>
      <c r="B6" s="518" t="s">
        <v>40</v>
      </c>
      <c r="C6" s="519"/>
      <c r="D6" s="519"/>
      <c r="E6" s="519" t="s">
        <v>38</v>
      </c>
      <c r="F6" s="519"/>
      <c r="G6" s="519"/>
      <c r="H6" s="519" t="s">
        <v>36</v>
      </c>
      <c r="I6" s="519"/>
      <c r="J6" s="519"/>
      <c r="K6" s="519" t="s">
        <v>34</v>
      </c>
      <c r="L6" s="519"/>
      <c r="M6" s="519"/>
      <c r="N6" s="519" t="s">
        <v>40</v>
      </c>
      <c r="O6" s="519"/>
      <c r="P6" s="519"/>
      <c r="Q6" s="519" t="s">
        <v>38</v>
      </c>
      <c r="R6" s="519"/>
      <c r="S6" s="519"/>
      <c r="T6" s="519" t="s">
        <v>36</v>
      </c>
      <c r="U6" s="519"/>
      <c r="V6" s="519"/>
      <c r="W6" s="519" t="s">
        <v>34</v>
      </c>
      <c r="X6" s="519"/>
      <c r="Y6" s="519"/>
      <c r="Z6" s="518" t="s">
        <v>40</v>
      </c>
      <c r="AA6" s="519"/>
      <c r="AB6" s="519"/>
      <c r="AC6" s="519" t="s">
        <v>38</v>
      </c>
      <c r="AD6" s="519"/>
      <c r="AE6" s="519"/>
      <c r="AF6" s="519" t="s">
        <v>36</v>
      </c>
      <c r="AG6" s="519"/>
      <c r="AH6" s="519"/>
      <c r="AI6" s="519" t="s">
        <v>34</v>
      </c>
      <c r="AJ6" s="519"/>
      <c r="AK6" s="519"/>
      <c r="AL6" s="510" t="s">
        <v>40</v>
      </c>
      <c r="AM6" s="510"/>
      <c r="AN6" s="510"/>
      <c r="AO6" s="510" t="s">
        <v>38</v>
      </c>
      <c r="AP6" s="510"/>
      <c r="AQ6" s="510"/>
      <c r="AR6" s="510" t="s">
        <v>36</v>
      </c>
      <c r="AS6" s="510"/>
      <c r="AT6" s="510"/>
      <c r="AU6" s="510" t="s">
        <v>34</v>
      </c>
      <c r="AV6" s="510"/>
      <c r="AW6" s="510"/>
      <c r="AX6" s="510" t="s">
        <v>40</v>
      </c>
      <c r="AY6" s="510"/>
      <c r="AZ6" s="510"/>
      <c r="BA6" s="510" t="s">
        <v>38</v>
      </c>
      <c r="BB6" s="510"/>
      <c r="BC6" s="510"/>
      <c r="BD6" s="510" t="s">
        <v>36</v>
      </c>
      <c r="BE6" s="510"/>
      <c r="BF6" s="510"/>
      <c r="BG6" s="510" t="s">
        <v>34</v>
      </c>
      <c r="BH6" s="510"/>
      <c r="BI6" s="510"/>
      <c r="BJ6" s="521"/>
    </row>
    <row r="7" spans="1:62" ht="21.75" x14ac:dyDescent="0.5">
      <c r="A7" s="513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521"/>
    </row>
    <row r="8" spans="1:62" ht="22.5" thickBot="1" x14ac:dyDescent="0.55000000000000004">
      <c r="A8" s="514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522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A4:A8"/>
    <mergeCell ref="B4:M4"/>
    <mergeCell ref="N4:Y4"/>
    <mergeCell ref="Z4:AK4"/>
    <mergeCell ref="N5:P5"/>
    <mergeCell ref="B6:D6"/>
    <mergeCell ref="E6:G6"/>
    <mergeCell ref="H6:J6"/>
    <mergeCell ref="K6:M6"/>
    <mergeCell ref="Q6:S6"/>
    <mergeCell ref="T6:V6"/>
    <mergeCell ref="W6:Y6"/>
    <mergeCell ref="Z6:AB6"/>
    <mergeCell ref="AC6:AE6"/>
    <mergeCell ref="AF6:AH6"/>
    <mergeCell ref="AI6:AK6"/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X6:AZ6"/>
    <mergeCell ref="BA5:BC5"/>
    <mergeCell ref="BD5:BF5"/>
    <mergeCell ref="BA6:BC6"/>
    <mergeCell ref="BD6:BF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34" t="s">
        <v>8</v>
      </c>
      <c r="B4" s="534"/>
      <c r="C4" s="534"/>
      <c r="D4" s="535"/>
      <c r="E4" s="536" t="s">
        <v>82</v>
      </c>
      <c r="F4" s="537"/>
      <c r="G4" s="537"/>
      <c r="H4" s="537"/>
      <c r="I4" s="537"/>
      <c r="J4" s="537"/>
      <c r="K4" s="537"/>
      <c r="L4" s="537"/>
      <c r="M4" s="537"/>
      <c r="N4" s="537"/>
      <c r="O4" s="537"/>
      <c r="P4" s="538"/>
      <c r="Q4" s="536" t="s">
        <v>81</v>
      </c>
      <c r="R4" s="537"/>
      <c r="S4" s="537"/>
      <c r="T4" s="537"/>
      <c r="U4" s="537"/>
      <c r="V4" s="537"/>
      <c r="W4" s="537"/>
      <c r="X4" s="537"/>
      <c r="Y4" s="537"/>
      <c r="Z4" s="537"/>
      <c r="AA4" s="537"/>
      <c r="AB4" s="537"/>
      <c r="AC4" s="544" t="s">
        <v>80</v>
      </c>
      <c r="AD4" s="545"/>
      <c r="AE4" s="545"/>
      <c r="AF4" s="545"/>
      <c r="AG4" s="545"/>
      <c r="AH4" s="545"/>
      <c r="AI4" s="545"/>
      <c r="AJ4" s="545"/>
      <c r="AK4" s="545"/>
      <c r="AL4" s="545"/>
      <c r="AM4" s="545"/>
      <c r="AN4" s="546"/>
      <c r="AO4" s="536" t="s">
        <v>79</v>
      </c>
      <c r="AP4" s="537"/>
      <c r="AQ4" s="537"/>
      <c r="AR4" s="537"/>
      <c r="AS4" s="537"/>
      <c r="AT4" s="537"/>
      <c r="AU4" s="537"/>
      <c r="AV4" s="537"/>
      <c r="AW4" s="537"/>
      <c r="AX4" s="537"/>
      <c r="AY4" s="537"/>
      <c r="AZ4" s="537"/>
      <c r="BA4" s="536" t="s">
        <v>78</v>
      </c>
      <c r="BB4" s="537"/>
      <c r="BC4" s="537"/>
      <c r="BD4" s="537"/>
      <c r="BE4" s="537"/>
      <c r="BF4" s="537"/>
      <c r="BG4" s="537"/>
      <c r="BH4" s="537"/>
      <c r="BI4" s="537"/>
      <c r="BJ4" s="537"/>
      <c r="BK4" s="537"/>
      <c r="BL4" s="538"/>
      <c r="BM4" s="139"/>
      <c r="BN4" s="139"/>
      <c r="BO4" s="138"/>
      <c r="BP4" s="137"/>
      <c r="BQ4" s="136"/>
      <c r="BR4" s="135"/>
    </row>
    <row r="5" spans="1:70" ht="3" customHeight="1" x14ac:dyDescent="0.5">
      <c r="A5" s="542"/>
      <c r="B5" s="542"/>
      <c r="C5" s="542"/>
      <c r="D5" s="543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39"/>
      <c r="BB5" s="540"/>
      <c r="BC5" s="540"/>
      <c r="BD5" s="540"/>
      <c r="BE5" s="540"/>
      <c r="BF5" s="540"/>
      <c r="BG5" s="540"/>
      <c r="BH5" s="540"/>
      <c r="BI5" s="540"/>
      <c r="BJ5" s="540"/>
      <c r="BK5" s="540"/>
      <c r="BL5" s="541"/>
      <c r="BM5" s="114"/>
      <c r="BN5" s="114"/>
      <c r="BO5" s="133"/>
      <c r="BP5" s="117"/>
      <c r="BQ5" s="108"/>
    </row>
    <row r="6" spans="1:70" s="107" customFormat="1" ht="20.25" customHeight="1" x14ac:dyDescent="0.45">
      <c r="A6" s="542"/>
      <c r="B6" s="542"/>
      <c r="C6" s="542"/>
      <c r="D6" s="543"/>
      <c r="E6" s="533" t="s">
        <v>126</v>
      </c>
      <c r="F6" s="534"/>
      <c r="G6" s="535"/>
      <c r="H6" s="533" t="s">
        <v>125</v>
      </c>
      <c r="I6" s="534"/>
      <c r="J6" s="535"/>
      <c r="K6" s="533" t="s">
        <v>124</v>
      </c>
      <c r="L6" s="534"/>
      <c r="M6" s="535"/>
      <c r="N6" s="533" t="s">
        <v>123</v>
      </c>
      <c r="O6" s="534"/>
      <c r="P6" s="535"/>
      <c r="Q6" s="533" t="s">
        <v>126</v>
      </c>
      <c r="R6" s="534"/>
      <c r="S6" s="535"/>
      <c r="T6" s="533" t="s">
        <v>125</v>
      </c>
      <c r="U6" s="534"/>
      <c r="V6" s="535"/>
      <c r="W6" s="533" t="s">
        <v>124</v>
      </c>
      <c r="X6" s="534"/>
      <c r="Y6" s="535"/>
      <c r="Z6" s="533" t="s">
        <v>123</v>
      </c>
      <c r="AA6" s="534"/>
      <c r="AB6" s="535"/>
      <c r="AC6" s="533" t="s">
        <v>126</v>
      </c>
      <c r="AD6" s="534"/>
      <c r="AE6" s="535"/>
      <c r="AF6" s="533" t="s">
        <v>125</v>
      </c>
      <c r="AG6" s="534"/>
      <c r="AH6" s="535"/>
      <c r="AI6" s="533" t="s">
        <v>124</v>
      </c>
      <c r="AJ6" s="534"/>
      <c r="AK6" s="535"/>
      <c r="AL6" s="533" t="s">
        <v>123</v>
      </c>
      <c r="AM6" s="534"/>
      <c r="AN6" s="535"/>
      <c r="AO6" s="533" t="s">
        <v>126</v>
      </c>
      <c r="AP6" s="534"/>
      <c r="AQ6" s="535"/>
      <c r="AR6" s="533" t="s">
        <v>125</v>
      </c>
      <c r="AS6" s="534"/>
      <c r="AT6" s="535"/>
      <c r="AU6" s="533" t="s">
        <v>124</v>
      </c>
      <c r="AV6" s="534"/>
      <c r="AW6" s="535"/>
      <c r="AX6" s="533" t="s">
        <v>123</v>
      </c>
      <c r="AY6" s="534"/>
      <c r="AZ6" s="535"/>
      <c r="BA6" s="533" t="s">
        <v>126</v>
      </c>
      <c r="BB6" s="534"/>
      <c r="BC6" s="535"/>
      <c r="BD6" s="533" t="s">
        <v>125</v>
      </c>
      <c r="BE6" s="534"/>
      <c r="BF6" s="535"/>
      <c r="BG6" s="533" t="s">
        <v>124</v>
      </c>
      <c r="BH6" s="534"/>
      <c r="BI6" s="535"/>
      <c r="BJ6" s="533" t="s">
        <v>123</v>
      </c>
      <c r="BK6" s="534"/>
      <c r="BL6" s="535"/>
      <c r="BM6" s="533" t="s">
        <v>123</v>
      </c>
      <c r="BN6" s="534"/>
      <c r="BO6" s="535"/>
      <c r="BP6" s="117"/>
      <c r="BQ6" s="108"/>
      <c r="BR6" s="108"/>
    </row>
    <row r="7" spans="1:70" s="107" customFormat="1" ht="16.5" customHeight="1" x14ac:dyDescent="0.45">
      <c r="A7" s="542"/>
      <c r="B7" s="542"/>
      <c r="C7" s="542"/>
      <c r="D7" s="543"/>
      <c r="E7" s="524" t="s">
        <v>122</v>
      </c>
      <c r="F7" s="525"/>
      <c r="G7" s="526"/>
      <c r="H7" s="524" t="s">
        <v>121</v>
      </c>
      <c r="I7" s="525"/>
      <c r="J7" s="526"/>
      <c r="K7" s="524" t="s">
        <v>120</v>
      </c>
      <c r="L7" s="525"/>
      <c r="M7" s="526"/>
      <c r="N7" s="524" t="s">
        <v>119</v>
      </c>
      <c r="O7" s="525"/>
      <c r="P7" s="526"/>
      <c r="Q7" s="524" t="s">
        <v>122</v>
      </c>
      <c r="R7" s="525"/>
      <c r="S7" s="526"/>
      <c r="T7" s="524" t="s">
        <v>121</v>
      </c>
      <c r="U7" s="525"/>
      <c r="V7" s="526"/>
      <c r="W7" s="524" t="s">
        <v>120</v>
      </c>
      <c r="X7" s="525"/>
      <c r="Y7" s="526"/>
      <c r="Z7" s="524" t="s">
        <v>119</v>
      </c>
      <c r="AA7" s="525"/>
      <c r="AB7" s="526"/>
      <c r="AC7" s="524" t="s">
        <v>122</v>
      </c>
      <c r="AD7" s="525"/>
      <c r="AE7" s="526"/>
      <c r="AF7" s="524" t="s">
        <v>121</v>
      </c>
      <c r="AG7" s="525"/>
      <c r="AH7" s="526"/>
      <c r="AI7" s="524" t="s">
        <v>120</v>
      </c>
      <c r="AJ7" s="525"/>
      <c r="AK7" s="526"/>
      <c r="AL7" s="524" t="s">
        <v>119</v>
      </c>
      <c r="AM7" s="525"/>
      <c r="AN7" s="526"/>
      <c r="AO7" s="524" t="s">
        <v>122</v>
      </c>
      <c r="AP7" s="525"/>
      <c r="AQ7" s="526"/>
      <c r="AR7" s="524" t="s">
        <v>121</v>
      </c>
      <c r="AS7" s="525"/>
      <c r="AT7" s="526"/>
      <c r="AU7" s="524" t="s">
        <v>120</v>
      </c>
      <c r="AV7" s="525"/>
      <c r="AW7" s="526"/>
      <c r="AX7" s="524" t="s">
        <v>119</v>
      </c>
      <c r="AY7" s="525"/>
      <c r="AZ7" s="526"/>
      <c r="BA7" s="524" t="s">
        <v>122</v>
      </c>
      <c r="BB7" s="525"/>
      <c r="BC7" s="526"/>
      <c r="BD7" s="524" t="s">
        <v>121</v>
      </c>
      <c r="BE7" s="525"/>
      <c r="BF7" s="526"/>
      <c r="BG7" s="524" t="s">
        <v>120</v>
      </c>
      <c r="BH7" s="525"/>
      <c r="BI7" s="526"/>
      <c r="BJ7" s="524" t="s">
        <v>119</v>
      </c>
      <c r="BK7" s="525"/>
      <c r="BL7" s="526"/>
      <c r="BM7" s="524" t="s">
        <v>119</v>
      </c>
      <c r="BN7" s="525"/>
      <c r="BO7" s="526"/>
      <c r="BP7" s="527" t="s">
        <v>118</v>
      </c>
      <c r="BQ7" s="528"/>
      <c r="BR7" s="108"/>
    </row>
    <row r="8" spans="1:70" s="107" customFormat="1" ht="18" customHeight="1" x14ac:dyDescent="0.45">
      <c r="A8" s="542"/>
      <c r="B8" s="542"/>
      <c r="C8" s="542"/>
      <c r="D8" s="543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7" t="s">
        <v>117</v>
      </c>
      <c r="BQ8" s="528"/>
      <c r="BR8" s="108"/>
    </row>
    <row r="9" spans="1:70" s="107" customFormat="1" ht="16.5" customHeight="1" x14ac:dyDescent="0.45">
      <c r="A9" s="525"/>
      <c r="B9" s="525"/>
      <c r="C9" s="525"/>
      <c r="D9" s="526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9" t="s">
        <v>76</v>
      </c>
      <c r="B10" s="529"/>
      <c r="C10" s="529"/>
      <c r="D10" s="530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31" t="s">
        <v>48</v>
      </c>
      <c r="BQ10" s="532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Q6:S6"/>
    <mergeCell ref="N7:P7"/>
    <mergeCell ref="Q7:S7"/>
    <mergeCell ref="T7:V7"/>
    <mergeCell ref="AL6:AN6"/>
    <mergeCell ref="AI7:AK7"/>
    <mergeCell ref="AL7:AN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AF7:AH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47" t="s">
        <v>145</v>
      </c>
      <c r="B4" s="550" t="s">
        <v>82</v>
      </c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 t="s">
        <v>81</v>
      </c>
      <c r="O4" s="550"/>
      <c r="P4" s="550"/>
      <c r="Q4" s="550"/>
      <c r="R4" s="550"/>
      <c r="S4" s="550"/>
      <c r="T4" s="550"/>
      <c r="U4" s="550"/>
      <c r="V4" s="550"/>
      <c r="W4" s="550"/>
      <c r="X4" s="550"/>
      <c r="Y4" s="550"/>
      <c r="Z4" s="551" t="s">
        <v>80</v>
      </c>
      <c r="AA4" s="550"/>
      <c r="AB4" s="550"/>
      <c r="AC4" s="550"/>
      <c r="AD4" s="550"/>
      <c r="AE4" s="550"/>
      <c r="AF4" s="550"/>
      <c r="AG4" s="550"/>
      <c r="AH4" s="550"/>
      <c r="AI4" s="550"/>
      <c r="AJ4" s="550"/>
      <c r="AK4" s="550"/>
      <c r="AL4" s="507" t="s">
        <v>79</v>
      </c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9"/>
      <c r="AX4" s="504" t="s">
        <v>78</v>
      </c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6"/>
      <c r="BJ4" s="555" t="s">
        <v>144</v>
      </c>
    </row>
    <row r="5" spans="1:62" ht="21.75" customHeight="1" x14ac:dyDescent="0.55000000000000004">
      <c r="A5" s="548"/>
      <c r="B5" s="552" t="s">
        <v>23</v>
      </c>
      <c r="C5" s="552"/>
      <c r="D5" s="552"/>
      <c r="E5" s="552" t="s">
        <v>22</v>
      </c>
      <c r="F5" s="552"/>
      <c r="G5" s="552"/>
      <c r="H5" s="552" t="s">
        <v>21</v>
      </c>
      <c r="I5" s="552"/>
      <c r="J5" s="552"/>
      <c r="K5" s="552" t="s">
        <v>20</v>
      </c>
      <c r="L5" s="552"/>
      <c r="M5" s="552"/>
      <c r="N5" s="552" t="s">
        <v>23</v>
      </c>
      <c r="O5" s="552"/>
      <c r="P5" s="552"/>
      <c r="Q5" s="552" t="s">
        <v>22</v>
      </c>
      <c r="R5" s="552"/>
      <c r="S5" s="552"/>
      <c r="T5" s="552" t="s">
        <v>21</v>
      </c>
      <c r="U5" s="552"/>
      <c r="V5" s="552"/>
      <c r="W5" s="552" t="s">
        <v>20</v>
      </c>
      <c r="X5" s="552"/>
      <c r="Y5" s="552"/>
      <c r="Z5" s="558" t="s">
        <v>23</v>
      </c>
      <c r="AA5" s="552"/>
      <c r="AB5" s="552"/>
      <c r="AC5" s="552" t="s">
        <v>22</v>
      </c>
      <c r="AD5" s="552"/>
      <c r="AE5" s="552"/>
      <c r="AF5" s="552" t="s">
        <v>21</v>
      </c>
      <c r="AG5" s="552"/>
      <c r="AH5" s="552"/>
      <c r="AI5" s="552" t="s">
        <v>20</v>
      </c>
      <c r="AJ5" s="552"/>
      <c r="AK5" s="552"/>
      <c r="AL5" s="511" t="s">
        <v>23</v>
      </c>
      <c r="AM5" s="511"/>
      <c r="AN5" s="511"/>
      <c r="AO5" s="511" t="s">
        <v>22</v>
      </c>
      <c r="AP5" s="511"/>
      <c r="AQ5" s="511"/>
      <c r="AR5" s="511" t="s">
        <v>21</v>
      </c>
      <c r="AS5" s="511"/>
      <c r="AT5" s="511"/>
      <c r="AU5" s="511" t="s">
        <v>20</v>
      </c>
      <c r="AV5" s="511"/>
      <c r="AW5" s="511"/>
      <c r="AX5" s="511" t="s">
        <v>23</v>
      </c>
      <c r="AY5" s="511"/>
      <c r="AZ5" s="511"/>
      <c r="BA5" s="511" t="s">
        <v>22</v>
      </c>
      <c r="BB5" s="511"/>
      <c r="BC5" s="511"/>
      <c r="BD5" s="511" t="s">
        <v>21</v>
      </c>
      <c r="BE5" s="511"/>
      <c r="BF5" s="511"/>
      <c r="BG5" s="511" t="s">
        <v>20</v>
      </c>
      <c r="BH5" s="511"/>
      <c r="BI5" s="511"/>
      <c r="BJ5" s="556"/>
    </row>
    <row r="6" spans="1:62" ht="24.75" thickBot="1" x14ac:dyDescent="0.6">
      <c r="A6" s="548"/>
      <c r="B6" s="553" t="s">
        <v>40</v>
      </c>
      <c r="C6" s="553"/>
      <c r="D6" s="553"/>
      <c r="E6" s="553" t="s">
        <v>38</v>
      </c>
      <c r="F6" s="553"/>
      <c r="G6" s="553"/>
      <c r="H6" s="553" t="s">
        <v>36</v>
      </c>
      <c r="I6" s="553"/>
      <c r="J6" s="553"/>
      <c r="K6" s="553" t="s">
        <v>34</v>
      </c>
      <c r="L6" s="553"/>
      <c r="M6" s="553"/>
      <c r="N6" s="553" t="s">
        <v>40</v>
      </c>
      <c r="O6" s="553"/>
      <c r="P6" s="553"/>
      <c r="Q6" s="553" t="s">
        <v>38</v>
      </c>
      <c r="R6" s="553"/>
      <c r="S6" s="553"/>
      <c r="T6" s="553" t="s">
        <v>36</v>
      </c>
      <c r="U6" s="553"/>
      <c r="V6" s="553"/>
      <c r="W6" s="553" t="s">
        <v>34</v>
      </c>
      <c r="X6" s="553"/>
      <c r="Y6" s="553"/>
      <c r="Z6" s="554" t="s">
        <v>40</v>
      </c>
      <c r="AA6" s="553"/>
      <c r="AB6" s="553"/>
      <c r="AC6" s="553" t="s">
        <v>38</v>
      </c>
      <c r="AD6" s="553"/>
      <c r="AE6" s="553"/>
      <c r="AF6" s="553" t="s">
        <v>36</v>
      </c>
      <c r="AG6" s="553"/>
      <c r="AH6" s="553"/>
      <c r="AI6" s="553" t="s">
        <v>34</v>
      </c>
      <c r="AJ6" s="553"/>
      <c r="AK6" s="553"/>
      <c r="AL6" s="510" t="s">
        <v>40</v>
      </c>
      <c r="AM6" s="510"/>
      <c r="AN6" s="510"/>
      <c r="AO6" s="510" t="s">
        <v>38</v>
      </c>
      <c r="AP6" s="510"/>
      <c r="AQ6" s="510"/>
      <c r="AR6" s="510" t="s">
        <v>36</v>
      </c>
      <c r="AS6" s="510"/>
      <c r="AT6" s="510"/>
      <c r="AU6" s="510" t="s">
        <v>34</v>
      </c>
      <c r="AV6" s="510"/>
      <c r="AW6" s="510"/>
      <c r="AX6" s="510" t="s">
        <v>40</v>
      </c>
      <c r="AY6" s="510"/>
      <c r="AZ6" s="510"/>
      <c r="BA6" s="510" t="s">
        <v>38</v>
      </c>
      <c r="BB6" s="510"/>
      <c r="BC6" s="510"/>
      <c r="BD6" s="510" t="s">
        <v>36</v>
      </c>
      <c r="BE6" s="510"/>
      <c r="BF6" s="510"/>
      <c r="BG6" s="510" t="s">
        <v>34</v>
      </c>
      <c r="BH6" s="510"/>
      <c r="BI6" s="510"/>
      <c r="BJ6" s="556"/>
    </row>
    <row r="7" spans="1:62" ht="24" x14ac:dyDescent="0.55000000000000004">
      <c r="A7" s="548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56"/>
    </row>
    <row r="8" spans="1:62" ht="24.75" thickBot="1" x14ac:dyDescent="0.6">
      <c r="A8" s="549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57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A4:A8"/>
    <mergeCell ref="B4:M4"/>
    <mergeCell ref="N4:Y4"/>
    <mergeCell ref="Z4:AK4"/>
    <mergeCell ref="N5:P5"/>
    <mergeCell ref="B6:D6"/>
    <mergeCell ref="E6:G6"/>
    <mergeCell ref="H6:J6"/>
    <mergeCell ref="K6:M6"/>
    <mergeCell ref="Q6:S6"/>
    <mergeCell ref="T6:V6"/>
    <mergeCell ref="W6:Y6"/>
    <mergeCell ref="Z6:AB6"/>
    <mergeCell ref="AC6:AE6"/>
    <mergeCell ref="AF6:AH6"/>
    <mergeCell ref="AI6:AK6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X6:AZ6"/>
    <mergeCell ref="AX4:BI4"/>
    <mergeCell ref="BA5:BC5"/>
    <mergeCell ref="BD5:BF5"/>
    <mergeCell ref="BA6:BC6"/>
    <mergeCell ref="BD6:B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62" t="s">
        <v>197</v>
      </c>
      <c r="B4" s="565" t="s">
        <v>82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 t="s">
        <v>81</v>
      </c>
      <c r="O4" s="565"/>
      <c r="P4" s="565"/>
      <c r="Q4" s="565"/>
      <c r="R4" s="565"/>
      <c r="S4" s="565"/>
      <c r="T4" s="565"/>
      <c r="U4" s="565"/>
      <c r="V4" s="565"/>
      <c r="W4" s="565"/>
      <c r="X4" s="565"/>
      <c r="Y4" s="565"/>
      <c r="Z4" s="565" t="s">
        <v>80</v>
      </c>
      <c r="AA4" s="565"/>
      <c r="AB4" s="565"/>
      <c r="AC4" s="565"/>
      <c r="AD4" s="565"/>
      <c r="AE4" s="565"/>
      <c r="AF4" s="565"/>
      <c r="AG4" s="565"/>
      <c r="AH4" s="565"/>
      <c r="AI4" s="565"/>
      <c r="AJ4" s="565"/>
      <c r="AK4" s="565"/>
      <c r="AL4" s="507" t="s">
        <v>79</v>
      </c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9"/>
      <c r="AX4" s="504" t="s">
        <v>78</v>
      </c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6"/>
      <c r="BJ4" s="559" t="s">
        <v>196</v>
      </c>
    </row>
    <row r="5" spans="1:62" ht="27.75" customHeight="1" x14ac:dyDescent="0.55000000000000004">
      <c r="A5" s="563"/>
      <c r="B5" s="511" t="s">
        <v>23</v>
      </c>
      <c r="C5" s="511"/>
      <c r="D5" s="511"/>
      <c r="E5" s="511" t="s">
        <v>22</v>
      </c>
      <c r="F5" s="511"/>
      <c r="G5" s="511"/>
      <c r="H5" s="511" t="s">
        <v>21</v>
      </c>
      <c r="I5" s="511"/>
      <c r="J5" s="511"/>
      <c r="K5" s="511" t="s">
        <v>20</v>
      </c>
      <c r="L5" s="511"/>
      <c r="M5" s="511"/>
      <c r="N5" s="511" t="s">
        <v>23</v>
      </c>
      <c r="O5" s="511"/>
      <c r="P5" s="511"/>
      <c r="Q5" s="511" t="s">
        <v>22</v>
      </c>
      <c r="R5" s="511"/>
      <c r="S5" s="511"/>
      <c r="T5" s="511" t="s">
        <v>21</v>
      </c>
      <c r="U5" s="511"/>
      <c r="V5" s="511"/>
      <c r="W5" s="511" t="s">
        <v>20</v>
      </c>
      <c r="X5" s="511"/>
      <c r="Y5" s="511"/>
      <c r="Z5" s="511" t="s">
        <v>23</v>
      </c>
      <c r="AA5" s="511"/>
      <c r="AB5" s="511"/>
      <c r="AC5" s="511" t="s">
        <v>22</v>
      </c>
      <c r="AD5" s="511"/>
      <c r="AE5" s="511"/>
      <c r="AF5" s="511" t="s">
        <v>21</v>
      </c>
      <c r="AG5" s="511"/>
      <c r="AH5" s="511"/>
      <c r="AI5" s="511" t="s">
        <v>20</v>
      </c>
      <c r="AJ5" s="511"/>
      <c r="AK5" s="511"/>
      <c r="AL5" s="511" t="s">
        <v>23</v>
      </c>
      <c r="AM5" s="511"/>
      <c r="AN5" s="511"/>
      <c r="AO5" s="511" t="s">
        <v>22</v>
      </c>
      <c r="AP5" s="511"/>
      <c r="AQ5" s="511"/>
      <c r="AR5" s="511" t="s">
        <v>21</v>
      </c>
      <c r="AS5" s="511"/>
      <c r="AT5" s="511"/>
      <c r="AU5" s="511" t="s">
        <v>20</v>
      </c>
      <c r="AV5" s="511"/>
      <c r="AW5" s="511"/>
      <c r="AX5" s="511" t="s">
        <v>23</v>
      </c>
      <c r="AY5" s="511"/>
      <c r="AZ5" s="511"/>
      <c r="BA5" s="511" t="s">
        <v>22</v>
      </c>
      <c r="BB5" s="511"/>
      <c r="BC5" s="511"/>
      <c r="BD5" s="511" t="s">
        <v>21</v>
      </c>
      <c r="BE5" s="511"/>
      <c r="BF5" s="511"/>
      <c r="BG5" s="511" t="s">
        <v>20</v>
      </c>
      <c r="BH5" s="511"/>
      <c r="BI5" s="511"/>
      <c r="BJ5" s="560"/>
    </row>
    <row r="6" spans="1:62" ht="27.75" customHeight="1" thickBot="1" x14ac:dyDescent="0.6">
      <c r="A6" s="563"/>
      <c r="B6" s="510" t="s">
        <v>40</v>
      </c>
      <c r="C6" s="510"/>
      <c r="D6" s="510"/>
      <c r="E6" s="510" t="s">
        <v>38</v>
      </c>
      <c r="F6" s="510"/>
      <c r="G6" s="510"/>
      <c r="H6" s="510" t="s">
        <v>36</v>
      </c>
      <c r="I6" s="510"/>
      <c r="J6" s="510"/>
      <c r="K6" s="510" t="s">
        <v>34</v>
      </c>
      <c r="L6" s="510"/>
      <c r="M6" s="510"/>
      <c r="N6" s="510" t="s">
        <v>40</v>
      </c>
      <c r="O6" s="510"/>
      <c r="P6" s="510"/>
      <c r="Q6" s="510" t="s">
        <v>38</v>
      </c>
      <c r="R6" s="510"/>
      <c r="S6" s="510"/>
      <c r="T6" s="510" t="s">
        <v>36</v>
      </c>
      <c r="U6" s="510"/>
      <c r="V6" s="510"/>
      <c r="W6" s="510" t="s">
        <v>34</v>
      </c>
      <c r="X6" s="510"/>
      <c r="Y6" s="510"/>
      <c r="Z6" s="510" t="s">
        <v>40</v>
      </c>
      <c r="AA6" s="510"/>
      <c r="AB6" s="510"/>
      <c r="AC6" s="510" t="s">
        <v>38</v>
      </c>
      <c r="AD6" s="510"/>
      <c r="AE6" s="510"/>
      <c r="AF6" s="510" t="s">
        <v>36</v>
      </c>
      <c r="AG6" s="510"/>
      <c r="AH6" s="510"/>
      <c r="AI6" s="510" t="s">
        <v>34</v>
      </c>
      <c r="AJ6" s="510"/>
      <c r="AK6" s="510"/>
      <c r="AL6" s="510" t="s">
        <v>40</v>
      </c>
      <c r="AM6" s="510"/>
      <c r="AN6" s="510"/>
      <c r="AO6" s="510" t="s">
        <v>38</v>
      </c>
      <c r="AP6" s="510"/>
      <c r="AQ6" s="510"/>
      <c r="AR6" s="510" t="s">
        <v>36</v>
      </c>
      <c r="AS6" s="510"/>
      <c r="AT6" s="510"/>
      <c r="AU6" s="510" t="s">
        <v>34</v>
      </c>
      <c r="AV6" s="510"/>
      <c r="AW6" s="510"/>
      <c r="AX6" s="510" t="s">
        <v>40</v>
      </c>
      <c r="AY6" s="510"/>
      <c r="AZ6" s="510"/>
      <c r="BA6" s="510" t="s">
        <v>38</v>
      </c>
      <c r="BB6" s="510"/>
      <c r="BC6" s="510"/>
      <c r="BD6" s="510" t="s">
        <v>36</v>
      </c>
      <c r="BE6" s="510"/>
      <c r="BF6" s="510"/>
      <c r="BG6" s="510" t="s">
        <v>34</v>
      </c>
      <c r="BH6" s="510"/>
      <c r="BI6" s="510"/>
      <c r="BJ6" s="560"/>
    </row>
    <row r="7" spans="1:62" ht="27.75" customHeight="1" x14ac:dyDescent="0.55000000000000004">
      <c r="A7" s="563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60"/>
    </row>
    <row r="8" spans="1:62" ht="27.75" customHeight="1" thickBot="1" x14ac:dyDescent="0.6">
      <c r="A8" s="564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61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R6:AT6"/>
    <mergeCell ref="BG6:BI6"/>
    <mergeCell ref="T6:V6"/>
    <mergeCell ref="W6:Y6"/>
    <mergeCell ref="Z6:AB6"/>
    <mergeCell ref="AC6:AE6"/>
    <mergeCell ref="AF6:AH6"/>
    <mergeCell ref="AI6:AK6"/>
    <mergeCell ref="AO6:AQ6"/>
    <mergeCell ref="AL6:AN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C5:AE5"/>
    <mergeCell ref="Q6:S6"/>
    <mergeCell ref="AF5:AH5"/>
    <mergeCell ref="AI5:AK5"/>
    <mergeCell ref="AL5:AN5"/>
    <mergeCell ref="AR5:AT5"/>
    <mergeCell ref="N5:P5"/>
    <mergeCell ref="Q5:S5"/>
    <mergeCell ref="T5:V5"/>
    <mergeCell ref="W5:Y5"/>
    <mergeCell ref="Z5:AB5"/>
    <mergeCell ref="AO5:AQ5"/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62" t="s">
        <v>225</v>
      </c>
      <c r="B4" s="565" t="s">
        <v>82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 t="s">
        <v>81</v>
      </c>
      <c r="O4" s="565"/>
      <c r="P4" s="565"/>
      <c r="Q4" s="565"/>
      <c r="R4" s="565"/>
      <c r="S4" s="565"/>
      <c r="T4" s="565"/>
      <c r="U4" s="565"/>
      <c r="V4" s="565"/>
      <c r="W4" s="565"/>
      <c r="X4" s="565"/>
      <c r="Y4" s="565"/>
      <c r="Z4" s="565" t="s">
        <v>80</v>
      </c>
      <c r="AA4" s="565"/>
      <c r="AB4" s="565"/>
      <c r="AC4" s="565"/>
      <c r="AD4" s="565"/>
      <c r="AE4" s="565"/>
      <c r="AF4" s="565"/>
      <c r="AG4" s="565"/>
      <c r="AH4" s="565"/>
      <c r="AI4" s="565"/>
      <c r="AJ4" s="565"/>
      <c r="AK4" s="565"/>
      <c r="AL4" s="507" t="s">
        <v>79</v>
      </c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9"/>
      <c r="AX4" s="504" t="s">
        <v>78</v>
      </c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6"/>
      <c r="BJ4" s="559" t="s">
        <v>224</v>
      </c>
    </row>
    <row r="5" spans="1:63" s="165" customFormat="1" ht="21.75" customHeight="1" x14ac:dyDescent="0.55000000000000004">
      <c r="A5" s="563"/>
      <c r="B5" s="511" t="s">
        <v>23</v>
      </c>
      <c r="C5" s="511"/>
      <c r="D5" s="511"/>
      <c r="E5" s="511" t="s">
        <v>22</v>
      </c>
      <c r="F5" s="511"/>
      <c r="G5" s="511"/>
      <c r="H5" s="511" t="s">
        <v>21</v>
      </c>
      <c r="I5" s="511"/>
      <c r="J5" s="511"/>
      <c r="K5" s="511" t="s">
        <v>20</v>
      </c>
      <c r="L5" s="511"/>
      <c r="M5" s="511"/>
      <c r="N5" s="511" t="s">
        <v>23</v>
      </c>
      <c r="O5" s="511"/>
      <c r="P5" s="511"/>
      <c r="Q5" s="511" t="s">
        <v>22</v>
      </c>
      <c r="R5" s="511"/>
      <c r="S5" s="511"/>
      <c r="T5" s="511" t="s">
        <v>21</v>
      </c>
      <c r="U5" s="511"/>
      <c r="V5" s="511"/>
      <c r="W5" s="511" t="s">
        <v>20</v>
      </c>
      <c r="X5" s="511"/>
      <c r="Y5" s="511"/>
      <c r="Z5" s="511" t="s">
        <v>23</v>
      </c>
      <c r="AA5" s="511"/>
      <c r="AB5" s="511"/>
      <c r="AC5" s="511" t="s">
        <v>22</v>
      </c>
      <c r="AD5" s="511"/>
      <c r="AE5" s="511"/>
      <c r="AF5" s="511" t="s">
        <v>21</v>
      </c>
      <c r="AG5" s="511"/>
      <c r="AH5" s="511"/>
      <c r="AI5" s="511" t="s">
        <v>20</v>
      </c>
      <c r="AJ5" s="511"/>
      <c r="AK5" s="511"/>
      <c r="AL5" s="511" t="s">
        <v>23</v>
      </c>
      <c r="AM5" s="511"/>
      <c r="AN5" s="511"/>
      <c r="AO5" s="511" t="s">
        <v>22</v>
      </c>
      <c r="AP5" s="511"/>
      <c r="AQ5" s="511"/>
      <c r="AR5" s="511" t="s">
        <v>21</v>
      </c>
      <c r="AS5" s="511"/>
      <c r="AT5" s="511"/>
      <c r="AU5" s="511" t="s">
        <v>20</v>
      </c>
      <c r="AV5" s="511"/>
      <c r="AW5" s="511"/>
      <c r="AX5" s="511" t="s">
        <v>23</v>
      </c>
      <c r="AY5" s="511"/>
      <c r="AZ5" s="511"/>
      <c r="BA5" s="511" t="s">
        <v>22</v>
      </c>
      <c r="BB5" s="511"/>
      <c r="BC5" s="511"/>
      <c r="BD5" s="511" t="s">
        <v>21</v>
      </c>
      <c r="BE5" s="511"/>
      <c r="BF5" s="511"/>
      <c r="BG5" s="511" t="s">
        <v>20</v>
      </c>
      <c r="BH5" s="511"/>
      <c r="BI5" s="511"/>
      <c r="BJ5" s="560"/>
    </row>
    <row r="6" spans="1:63" s="165" customFormat="1" ht="22.5" customHeight="1" thickBot="1" x14ac:dyDescent="0.6">
      <c r="A6" s="563"/>
      <c r="B6" s="510" t="s">
        <v>40</v>
      </c>
      <c r="C6" s="510"/>
      <c r="D6" s="510"/>
      <c r="E6" s="510" t="s">
        <v>38</v>
      </c>
      <c r="F6" s="510"/>
      <c r="G6" s="510"/>
      <c r="H6" s="510" t="s">
        <v>36</v>
      </c>
      <c r="I6" s="510"/>
      <c r="J6" s="510"/>
      <c r="K6" s="510" t="s">
        <v>34</v>
      </c>
      <c r="L6" s="510"/>
      <c r="M6" s="510"/>
      <c r="N6" s="510" t="s">
        <v>40</v>
      </c>
      <c r="O6" s="510"/>
      <c r="P6" s="510"/>
      <c r="Q6" s="510" t="s">
        <v>38</v>
      </c>
      <c r="R6" s="510"/>
      <c r="S6" s="510"/>
      <c r="T6" s="510" t="s">
        <v>36</v>
      </c>
      <c r="U6" s="510"/>
      <c r="V6" s="510"/>
      <c r="W6" s="510" t="s">
        <v>34</v>
      </c>
      <c r="X6" s="510"/>
      <c r="Y6" s="510"/>
      <c r="Z6" s="510" t="s">
        <v>40</v>
      </c>
      <c r="AA6" s="510"/>
      <c r="AB6" s="510"/>
      <c r="AC6" s="510" t="s">
        <v>38</v>
      </c>
      <c r="AD6" s="510"/>
      <c r="AE6" s="510"/>
      <c r="AF6" s="510" t="s">
        <v>36</v>
      </c>
      <c r="AG6" s="510"/>
      <c r="AH6" s="510"/>
      <c r="AI6" s="510" t="s">
        <v>34</v>
      </c>
      <c r="AJ6" s="510"/>
      <c r="AK6" s="510"/>
      <c r="AL6" s="510" t="s">
        <v>40</v>
      </c>
      <c r="AM6" s="510"/>
      <c r="AN6" s="510"/>
      <c r="AO6" s="510" t="s">
        <v>38</v>
      </c>
      <c r="AP6" s="510"/>
      <c r="AQ6" s="510"/>
      <c r="AR6" s="510" t="s">
        <v>36</v>
      </c>
      <c r="AS6" s="510"/>
      <c r="AT6" s="510"/>
      <c r="AU6" s="510" t="s">
        <v>34</v>
      </c>
      <c r="AV6" s="510"/>
      <c r="AW6" s="510"/>
      <c r="AX6" s="510" t="s">
        <v>40</v>
      </c>
      <c r="AY6" s="510"/>
      <c r="AZ6" s="510"/>
      <c r="BA6" s="510" t="s">
        <v>38</v>
      </c>
      <c r="BB6" s="510"/>
      <c r="BC6" s="510"/>
      <c r="BD6" s="510" t="s">
        <v>36</v>
      </c>
      <c r="BE6" s="510"/>
      <c r="BF6" s="510"/>
      <c r="BG6" s="510" t="s">
        <v>34</v>
      </c>
      <c r="BH6" s="510"/>
      <c r="BI6" s="510"/>
      <c r="BJ6" s="560"/>
    </row>
    <row r="7" spans="1:63" s="165" customFormat="1" ht="24" x14ac:dyDescent="0.55000000000000004">
      <c r="A7" s="563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60"/>
    </row>
    <row r="8" spans="1:63" s="165" customFormat="1" ht="24.75" thickBot="1" x14ac:dyDescent="0.6">
      <c r="A8" s="564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61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66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66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66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66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N4:Y4"/>
    <mergeCell ref="N6:P6"/>
    <mergeCell ref="Q6:S6"/>
    <mergeCell ref="B5:D5"/>
    <mergeCell ref="E5:G5"/>
    <mergeCell ref="H5:J5"/>
    <mergeCell ref="K5:M5"/>
    <mergeCell ref="N5:P5"/>
    <mergeCell ref="Q5:S5"/>
    <mergeCell ref="T5:V5"/>
    <mergeCell ref="W5:Y5"/>
    <mergeCell ref="AR6:AT6"/>
    <mergeCell ref="AX4:BI4"/>
    <mergeCell ref="AO5:AQ5"/>
    <mergeCell ref="AR5:AT5"/>
    <mergeCell ref="AC5:AE5"/>
    <mergeCell ref="Z4:AK4"/>
    <mergeCell ref="AI5:AK5"/>
    <mergeCell ref="Z5:AB5"/>
    <mergeCell ref="AF5:AH5"/>
    <mergeCell ref="BG5:BI5"/>
    <mergeCell ref="AU5:AW5"/>
    <mergeCell ref="AL5:AN5"/>
    <mergeCell ref="AX5:AZ5"/>
    <mergeCell ref="BA5:BC5"/>
    <mergeCell ref="BD5:BF5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10:A11"/>
    <mergeCell ref="B6:D6"/>
    <mergeCell ref="E6:G6"/>
    <mergeCell ref="H6:J6"/>
    <mergeCell ref="K6:M6"/>
    <mergeCell ref="A4:A8"/>
    <mergeCell ref="B4:M4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69" t="s">
        <v>54</v>
      </c>
      <c r="B4" s="572" t="s">
        <v>250</v>
      </c>
      <c r="C4" s="573"/>
      <c r="D4" s="573"/>
      <c r="E4" s="573"/>
      <c r="F4" s="573"/>
      <c r="G4" s="573"/>
      <c r="H4" s="573"/>
      <c r="I4" s="573"/>
      <c r="J4" s="573"/>
      <c r="K4" s="574"/>
      <c r="L4" s="575" t="s">
        <v>51</v>
      </c>
    </row>
    <row r="5" spans="1:13" ht="19.5" customHeight="1" x14ac:dyDescent="0.2">
      <c r="A5" s="570"/>
      <c r="B5" s="575" t="s">
        <v>249</v>
      </c>
      <c r="C5" s="578"/>
      <c r="D5" s="578"/>
      <c r="E5" s="578"/>
      <c r="F5" s="569"/>
      <c r="G5" s="575" t="s">
        <v>248</v>
      </c>
      <c r="H5" s="578"/>
      <c r="I5" s="578"/>
      <c r="J5" s="578"/>
      <c r="K5" s="569"/>
      <c r="L5" s="576"/>
    </row>
    <row r="6" spans="1:13" ht="19.5" customHeight="1" thickBot="1" x14ac:dyDescent="0.25">
      <c r="A6" s="570"/>
      <c r="B6" s="577" t="s">
        <v>247</v>
      </c>
      <c r="C6" s="579"/>
      <c r="D6" s="579"/>
      <c r="E6" s="579"/>
      <c r="F6" s="571"/>
      <c r="G6" s="577" t="s">
        <v>246</v>
      </c>
      <c r="H6" s="579"/>
      <c r="I6" s="579"/>
      <c r="J6" s="579"/>
      <c r="K6" s="571"/>
      <c r="L6" s="576"/>
    </row>
    <row r="7" spans="1:13" ht="19.5" customHeight="1" x14ac:dyDescent="0.2">
      <c r="A7" s="570"/>
      <c r="B7" s="220" t="s">
        <v>7</v>
      </c>
      <c r="C7" s="575" t="s">
        <v>245</v>
      </c>
      <c r="D7" s="578"/>
      <c r="E7" s="569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76"/>
    </row>
    <row r="8" spans="1:13" ht="19.5" customHeight="1" x14ac:dyDescent="0.2">
      <c r="A8" s="570"/>
      <c r="B8" s="220" t="s">
        <v>48</v>
      </c>
      <c r="C8" s="576" t="s">
        <v>239</v>
      </c>
      <c r="D8" s="580"/>
      <c r="E8" s="570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76"/>
    </row>
    <row r="9" spans="1:13" ht="19.5" customHeight="1" thickBot="1" x14ac:dyDescent="0.25">
      <c r="A9" s="570"/>
      <c r="B9" s="220"/>
      <c r="C9" s="577"/>
      <c r="D9" s="579"/>
      <c r="E9" s="571"/>
      <c r="F9" s="220" t="s">
        <v>235</v>
      </c>
      <c r="G9" s="220"/>
      <c r="H9" s="220" t="s">
        <v>234</v>
      </c>
      <c r="I9" s="220"/>
      <c r="J9" s="220"/>
      <c r="K9" s="220"/>
      <c r="L9" s="576"/>
    </row>
    <row r="10" spans="1:13" ht="19.5" customHeight="1" x14ac:dyDescent="0.2">
      <c r="A10" s="570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76"/>
    </row>
    <row r="11" spans="1:13" ht="19.5" customHeight="1" thickBot="1" x14ac:dyDescent="0.25">
      <c r="A11" s="571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7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7" t="s">
        <v>231</v>
      </c>
      <c r="M13" s="568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7" t="s">
        <v>230</v>
      </c>
      <c r="M19" s="568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7" t="s">
        <v>229</v>
      </c>
      <c r="M24" s="568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81" t="s">
        <v>4</v>
      </c>
      <c r="C4" s="581"/>
      <c r="D4" s="581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93" t="s">
        <v>3</v>
      </c>
      <c r="C9" s="493"/>
      <c r="D9" s="493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showGridLines="0" topLeftCell="D28" zoomScale="70" zoomScaleNormal="70" workbookViewId="0">
      <selection activeCell="K56" sqref="K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289</v>
      </c>
      <c r="C1" s="142"/>
      <c r="D1" s="143" t="s">
        <v>288</v>
      </c>
      <c r="L1" s="144"/>
      <c r="M1" s="144"/>
    </row>
    <row r="2" spans="1:23" s="140" customFormat="1" ht="21.75" x14ac:dyDescent="0.5">
      <c r="B2" s="325" t="s">
        <v>287</v>
      </c>
      <c r="C2" s="142"/>
      <c r="D2" s="143" t="s">
        <v>286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623" t="s">
        <v>54</v>
      </c>
      <c r="B4" s="623"/>
      <c r="C4" s="623"/>
      <c r="D4" s="623"/>
      <c r="E4" s="626" t="s">
        <v>285</v>
      </c>
      <c r="F4" s="627"/>
      <c r="G4" s="628"/>
      <c r="H4" s="626" t="s">
        <v>52</v>
      </c>
      <c r="I4" s="627"/>
      <c r="J4" s="627"/>
      <c r="K4" s="626" t="s">
        <v>51</v>
      </c>
      <c r="L4" s="627"/>
      <c r="M4" s="144"/>
    </row>
    <row r="5" spans="1:23" s="143" customFormat="1" ht="18" customHeight="1" x14ac:dyDescent="0.5">
      <c r="A5" s="624"/>
      <c r="B5" s="624"/>
      <c r="C5" s="624"/>
      <c r="D5" s="624"/>
      <c r="E5" s="631" t="s">
        <v>50</v>
      </c>
      <c r="F5" s="632"/>
      <c r="G5" s="633"/>
      <c r="H5" s="631" t="s">
        <v>49</v>
      </c>
      <c r="I5" s="632"/>
      <c r="J5" s="632"/>
      <c r="K5" s="629"/>
      <c r="L5" s="630"/>
    </row>
    <row r="6" spans="1:23" s="143" customFormat="1" ht="18" customHeight="1" x14ac:dyDescent="0.5">
      <c r="A6" s="624"/>
      <c r="B6" s="624"/>
      <c r="C6" s="624"/>
      <c r="D6" s="624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629"/>
      <c r="L6" s="630"/>
    </row>
    <row r="7" spans="1:23" s="143" customFormat="1" ht="18" customHeight="1" x14ac:dyDescent="0.5">
      <c r="A7" s="625"/>
      <c r="B7" s="625"/>
      <c r="C7" s="625"/>
      <c r="D7" s="625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631"/>
      <c r="L7" s="632"/>
      <c r="M7" s="144"/>
    </row>
    <row r="8" spans="1:23" ht="18" hidden="1" customHeight="1" x14ac:dyDescent="0.5">
      <c r="A8" s="637">
        <v>2557</v>
      </c>
      <c r="B8" s="637"/>
      <c r="C8" s="637"/>
      <c r="D8" s="638"/>
      <c r="E8" s="315"/>
      <c r="F8" s="315"/>
      <c r="G8" s="315"/>
      <c r="H8" s="314"/>
      <c r="I8" s="314"/>
      <c r="J8" s="313"/>
      <c r="K8" s="639" t="s">
        <v>45</v>
      </c>
      <c r="L8" s="637"/>
      <c r="M8" s="106"/>
    </row>
    <row r="9" spans="1:23" ht="18.75" customHeight="1" x14ac:dyDescent="0.5">
      <c r="A9" s="611">
        <v>2558</v>
      </c>
      <c r="B9" s="635"/>
      <c r="C9" s="635"/>
      <c r="D9" s="636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634" t="s">
        <v>44</v>
      </c>
      <c r="L9" s="611"/>
      <c r="M9" s="106"/>
    </row>
    <row r="10" spans="1:23" ht="18" customHeight="1" x14ac:dyDescent="0.5">
      <c r="A10" s="611">
        <v>2559</v>
      </c>
      <c r="B10" s="611"/>
      <c r="C10" s="611"/>
      <c r="D10" s="612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634" t="s">
        <v>43</v>
      </c>
      <c r="L10" s="611"/>
      <c r="M10" s="106"/>
    </row>
    <row r="11" spans="1:23" ht="18" customHeight="1" x14ac:dyDescent="0.5">
      <c r="A11" s="611">
        <v>2560</v>
      </c>
      <c r="B11" s="611"/>
      <c r="C11" s="611"/>
      <c r="D11" s="612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613">
        <v>2561</v>
      </c>
      <c r="B12" s="613"/>
      <c r="C12" s="613"/>
      <c r="D12" s="614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284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611">
        <v>2562</v>
      </c>
      <c r="B13" s="611"/>
      <c r="C13" s="611"/>
      <c r="D13" s="612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634" t="s">
        <v>283</v>
      </c>
      <c r="L13" s="611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611">
        <v>2563</v>
      </c>
      <c r="B14" s="611"/>
      <c r="C14" s="611"/>
      <c r="D14" s="612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282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613">
        <v>2564</v>
      </c>
      <c r="B15" s="613"/>
      <c r="C15" s="613"/>
      <c r="D15" s="614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281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609">
        <v>2565</v>
      </c>
      <c r="B16" s="609"/>
      <c r="C16" s="609"/>
      <c r="D16" s="610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295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280</v>
      </c>
      <c r="C17" s="299" t="s">
        <v>279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278</v>
      </c>
      <c r="C18" s="299" t="s">
        <v>277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276</v>
      </c>
      <c r="B19" s="296" t="s">
        <v>275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274</v>
      </c>
      <c r="B20" s="296" t="s">
        <v>273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582"/>
      <c r="P20" s="582"/>
      <c r="Q20" s="582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583"/>
      <c r="P21" s="583"/>
      <c r="Q21" s="583"/>
      <c r="R21" s="258"/>
    </row>
    <row r="22" spans="1:22" s="106" customFormat="1" ht="20.25" customHeight="1" x14ac:dyDescent="0.5">
      <c r="A22" s="584" t="s">
        <v>54</v>
      </c>
      <c r="B22" s="584"/>
      <c r="C22" s="585"/>
      <c r="D22" s="590" t="s">
        <v>272</v>
      </c>
      <c r="E22" s="591"/>
      <c r="F22" s="591"/>
      <c r="G22" s="591"/>
      <c r="H22" s="591"/>
      <c r="I22" s="591"/>
      <c r="J22" s="591"/>
      <c r="K22" s="591"/>
      <c r="L22" s="591"/>
      <c r="M22" s="592"/>
      <c r="N22" s="592"/>
      <c r="O22" s="593"/>
      <c r="P22" s="594" t="s">
        <v>51</v>
      </c>
      <c r="Q22" s="595"/>
    </row>
    <row r="23" spans="1:22" s="278" customFormat="1" ht="18.75" customHeight="1" x14ac:dyDescent="0.45">
      <c r="A23" s="586"/>
      <c r="B23" s="586"/>
      <c r="C23" s="587"/>
      <c r="D23" s="598" t="s">
        <v>249</v>
      </c>
      <c r="E23" s="599"/>
      <c r="F23" s="599"/>
      <c r="G23" s="599"/>
      <c r="H23" s="600"/>
      <c r="I23" s="601" t="s">
        <v>248</v>
      </c>
      <c r="J23" s="592"/>
      <c r="K23" s="592"/>
      <c r="L23" s="592"/>
      <c r="M23" s="602" t="s">
        <v>52</v>
      </c>
      <c r="N23" s="603"/>
      <c r="O23" s="604"/>
      <c r="P23" s="596"/>
      <c r="Q23" s="596"/>
      <c r="R23" s="270"/>
    </row>
    <row r="24" spans="1:22" s="278" customFormat="1" ht="16.5" customHeight="1" x14ac:dyDescent="0.4">
      <c r="A24" s="586"/>
      <c r="B24" s="586"/>
      <c r="C24" s="587"/>
      <c r="D24" s="605" t="s">
        <v>271</v>
      </c>
      <c r="E24" s="606"/>
      <c r="F24" s="606"/>
      <c r="G24" s="606"/>
      <c r="H24" s="615"/>
      <c r="I24" s="605" t="s">
        <v>270</v>
      </c>
      <c r="J24" s="606"/>
      <c r="K24" s="606"/>
      <c r="L24" s="606"/>
      <c r="M24" s="616" t="s">
        <v>269</v>
      </c>
      <c r="N24" s="617"/>
      <c r="O24" s="618"/>
      <c r="P24" s="596"/>
      <c r="Q24" s="596"/>
      <c r="R24" s="270"/>
    </row>
    <row r="25" spans="1:22" s="278" customFormat="1" ht="17.25" customHeight="1" x14ac:dyDescent="0.45">
      <c r="A25" s="586"/>
      <c r="B25" s="586"/>
      <c r="C25" s="587"/>
      <c r="D25" s="294"/>
      <c r="E25" s="619" t="s">
        <v>245</v>
      </c>
      <c r="F25" s="584"/>
      <c r="G25" s="585"/>
      <c r="H25" s="293" t="s">
        <v>244</v>
      </c>
      <c r="I25" s="291"/>
      <c r="J25" s="291"/>
      <c r="K25" s="292"/>
      <c r="L25" s="292"/>
      <c r="M25" s="292"/>
      <c r="N25" s="291"/>
      <c r="O25" s="290"/>
      <c r="P25" s="596"/>
      <c r="Q25" s="596"/>
      <c r="R25" s="270"/>
    </row>
    <row r="26" spans="1:22" s="278" customFormat="1" ht="18.75" customHeight="1" x14ac:dyDescent="0.45">
      <c r="A26" s="586"/>
      <c r="B26" s="586"/>
      <c r="C26" s="587"/>
      <c r="D26" s="274"/>
      <c r="E26" s="620" t="s">
        <v>239</v>
      </c>
      <c r="F26" s="621"/>
      <c r="G26" s="622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596"/>
      <c r="Q26" s="596"/>
      <c r="R26" s="270"/>
    </row>
    <row r="27" spans="1:22" s="278" customFormat="1" ht="16.5" customHeight="1" x14ac:dyDescent="0.45">
      <c r="A27" s="586"/>
      <c r="B27" s="586"/>
      <c r="C27" s="587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268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596"/>
      <c r="Q27" s="596"/>
      <c r="R27" s="270"/>
    </row>
    <row r="28" spans="1:22" s="278" customFormat="1" ht="16.5" customHeight="1" x14ac:dyDescent="0.45">
      <c r="A28" s="588"/>
      <c r="B28" s="588"/>
      <c r="C28" s="589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597"/>
      <c r="Q28" s="597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607">
        <v>2557</v>
      </c>
      <c r="B30" s="607"/>
      <c r="C30" s="608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643" t="s">
        <v>231</v>
      </c>
      <c r="Q30" s="644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608">
        <v>2558</v>
      </c>
      <c r="B32" s="645"/>
      <c r="C32" s="645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643" t="s">
        <v>230</v>
      </c>
      <c r="Q32" s="607"/>
      <c r="R32" s="258"/>
    </row>
    <row r="33" spans="1:29" s="226" customFormat="1" ht="16.5" customHeight="1" x14ac:dyDescent="0.45">
      <c r="A33" s="607">
        <v>2559</v>
      </c>
      <c r="B33" s="607"/>
      <c r="C33" s="608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643" t="s">
        <v>229</v>
      </c>
      <c r="Q33" s="607"/>
      <c r="R33" s="263"/>
    </row>
    <row r="34" spans="1:29" s="226" customFormat="1" ht="16.5" customHeight="1" x14ac:dyDescent="0.45">
      <c r="A34" s="607">
        <v>2560</v>
      </c>
      <c r="B34" s="607"/>
      <c r="C34" s="608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643" t="s">
        <v>228</v>
      </c>
      <c r="Q34" s="607"/>
      <c r="R34" s="263"/>
    </row>
    <row r="35" spans="1:29" s="106" customFormat="1" ht="21.75" x14ac:dyDescent="0.5">
      <c r="A35" s="607">
        <v>2561</v>
      </c>
      <c r="B35" s="607"/>
      <c r="C35" s="608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643" t="s">
        <v>267</v>
      </c>
      <c r="Q35" s="644"/>
    </row>
    <row r="36" spans="1:29" s="257" customFormat="1" ht="16.5" customHeight="1" x14ac:dyDescent="0.45">
      <c r="A36" s="607">
        <v>2562</v>
      </c>
      <c r="B36" s="607"/>
      <c r="C36" s="608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643" t="s">
        <v>266</v>
      </c>
      <c r="Q36" s="607"/>
      <c r="R36" s="258"/>
      <c r="T36" s="226"/>
      <c r="U36" s="226"/>
      <c r="V36" s="226"/>
    </row>
    <row r="37" spans="1:29" s="257" customFormat="1" ht="16.5" customHeight="1" x14ac:dyDescent="0.5">
      <c r="A37" s="607">
        <v>2563</v>
      </c>
      <c r="B37" s="607"/>
      <c r="C37" s="608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643" t="s">
        <v>265</v>
      </c>
      <c r="Q37" s="607"/>
      <c r="R37" s="258"/>
      <c r="T37" s="106"/>
      <c r="U37" s="106"/>
      <c r="V37" s="106"/>
    </row>
    <row r="38" spans="1:29" ht="21.75" x14ac:dyDescent="0.5">
      <c r="A38" s="607">
        <v>2564</v>
      </c>
      <c r="B38" s="607"/>
      <c r="C38" s="608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643" t="s">
        <v>290</v>
      </c>
      <c r="Q38" s="644"/>
      <c r="T38" s="226"/>
      <c r="U38" s="252" t="s">
        <v>264</v>
      </c>
      <c r="V38" s="226"/>
      <c r="Z38" s="257"/>
      <c r="AA38" s="257"/>
      <c r="AB38" s="257"/>
      <c r="AC38" s="257"/>
    </row>
    <row r="39" spans="1:29" ht="21.75" x14ac:dyDescent="0.5">
      <c r="A39" s="640">
        <v>2565</v>
      </c>
      <c r="B39" s="640"/>
      <c r="C39" s="641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642" t="s">
        <v>291</v>
      </c>
      <c r="Q39" s="640"/>
      <c r="T39" s="226"/>
      <c r="U39" s="252" t="s">
        <v>264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21.75" x14ac:dyDescent="0.5">
      <c r="A41" s="228" t="s">
        <v>89</v>
      </c>
      <c r="C41" s="227" t="s">
        <v>254</v>
      </c>
      <c r="E41" s="229"/>
      <c r="F41" s="227"/>
      <c r="G41" s="227"/>
      <c r="H41" s="227"/>
      <c r="I41" s="228"/>
      <c r="J41" s="227"/>
      <c r="N41" s="227"/>
      <c r="O41" s="226"/>
      <c r="P41" s="226"/>
      <c r="Q41" s="226"/>
      <c r="R41" s="226"/>
      <c r="S41" s="226"/>
      <c r="T41" s="106"/>
      <c r="U41" s="106"/>
      <c r="V41" s="106"/>
    </row>
    <row r="42" spans="1:29" ht="18.600000000000001" customHeight="1" x14ac:dyDescent="0.5">
      <c r="A42" s="228" t="s">
        <v>87</v>
      </c>
      <c r="C42" s="227" t="s">
        <v>253</v>
      </c>
      <c r="E42" s="228"/>
      <c r="F42" s="228"/>
      <c r="G42" s="228"/>
      <c r="H42" s="227"/>
      <c r="I42" s="227"/>
      <c r="J42" s="227"/>
      <c r="N42" s="106"/>
      <c r="P42" s="106"/>
      <c r="R42" s="106"/>
    </row>
    <row r="43" spans="1:29" ht="18.600000000000001" customHeight="1" x14ac:dyDescent="0.5">
      <c r="N43" s="106"/>
      <c r="P43" s="106"/>
      <c r="R43" s="106"/>
      <c r="T43" s="106"/>
      <c r="U43" s="106"/>
      <c r="V43" s="106"/>
    </row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="328" customFormat="1" ht="15.75" customHeight="1" x14ac:dyDescent="0.2"/>
    <row r="50" s="328" customFormat="1" ht="15.75" customHeight="1" x14ac:dyDescent="0.2"/>
    <row r="51" s="328" customFormat="1" ht="15.75" customHeight="1" x14ac:dyDescent="0.2"/>
    <row r="52" s="328" customFormat="1" ht="15.75" customHeight="1" x14ac:dyDescent="0.2"/>
    <row r="53" s="328" customFormat="1" ht="15.75" customHeight="1" x14ac:dyDescent="0.2"/>
    <row r="54" s="328" customFormat="1" ht="15.75" customHeight="1" x14ac:dyDescent="0.2"/>
    <row r="55" s="328" customFormat="1" ht="15.75" customHeight="1" x14ac:dyDescent="0.2"/>
    <row r="56" s="328" customFormat="1" ht="15.75" customHeight="1" x14ac:dyDescent="0.2"/>
    <row r="57" s="328" customFormat="1" ht="15.75" customHeight="1" x14ac:dyDescent="0.2"/>
    <row r="58" s="328" customFormat="1" ht="15.75" customHeight="1" x14ac:dyDescent="0.2"/>
    <row r="59" s="328" customFormat="1" ht="15.75" customHeight="1" x14ac:dyDescent="0.2"/>
    <row r="60" s="328" customFormat="1" ht="15.75" customHeight="1" x14ac:dyDescent="0.2"/>
    <row r="61" s="328" customFormat="1" ht="15.75" customHeight="1" x14ac:dyDescent="0.2"/>
    <row r="62" s="328" customFormat="1" ht="15.75" customHeight="1" x14ac:dyDescent="0.2"/>
    <row r="63" s="328" customFormat="1" ht="15.75" customHeight="1" x14ac:dyDescent="0.2"/>
    <row r="64" s="328" customFormat="1" ht="15.75" customHeight="1" x14ac:dyDescent="0.2"/>
    <row r="65" spans="12:12" s="328" customFormat="1" ht="15.75" customHeight="1" x14ac:dyDescent="0.2"/>
    <row r="66" spans="12:12" ht="18.600000000000001" customHeight="1" x14ac:dyDescent="0.5">
      <c r="L66" s="105"/>
    </row>
  </sheetData>
  <mergeCells count="49"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  <mergeCell ref="A32:C32"/>
    <mergeCell ref="P32:Q32"/>
    <mergeCell ref="A33:C33"/>
    <mergeCell ref="P33:Q33"/>
    <mergeCell ref="K10:L10"/>
    <mergeCell ref="K13:L13"/>
    <mergeCell ref="A9:D9"/>
    <mergeCell ref="K9:L9"/>
    <mergeCell ref="A8:D8"/>
    <mergeCell ref="K8:L8"/>
    <mergeCell ref="A4:D7"/>
    <mergeCell ref="E4:G4"/>
    <mergeCell ref="H4:J4"/>
    <mergeCell ref="K4:L7"/>
    <mergeCell ref="E5:G5"/>
    <mergeCell ref="H5:J5"/>
    <mergeCell ref="A35:C35"/>
    <mergeCell ref="A38:C38"/>
    <mergeCell ref="A16:D16"/>
    <mergeCell ref="A11:D11"/>
    <mergeCell ref="A10:D10"/>
    <mergeCell ref="A13:D13"/>
    <mergeCell ref="A14:D14"/>
    <mergeCell ref="A15:D15"/>
    <mergeCell ref="A12:D12"/>
    <mergeCell ref="D24:H24"/>
    <mergeCell ref="E25:G25"/>
    <mergeCell ref="E26:G26"/>
    <mergeCell ref="O20:Q21"/>
    <mergeCell ref="A22:C28"/>
    <mergeCell ref="D22:O22"/>
    <mergeCell ref="P22:Q28"/>
    <mergeCell ref="D23:H23"/>
    <mergeCell ref="I23:L23"/>
    <mergeCell ref="M23:O23"/>
    <mergeCell ref="I24:L24"/>
    <mergeCell ref="M24:O24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4" zoomScale="70" zoomScaleNormal="70" workbookViewId="0">
      <selection activeCell="M6" sqref="M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289</v>
      </c>
      <c r="C1" s="142"/>
      <c r="D1" s="143" t="s">
        <v>288</v>
      </c>
      <c r="L1" s="144"/>
      <c r="M1" s="144"/>
    </row>
    <row r="2" spans="1:23" s="140" customFormat="1" ht="21.75" x14ac:dyDescent="0.5">
      <c r="B2" s="325" t="s">
        <v>287</v>
      </c>
      <c r="C2" s="142"/>
      <c r="D2" s="143" t="s">
        <v>286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623" t="s">
        <v>54</v>
      </c>
      <c r="B4" s="623"/>
      <c r="C4" s="623"/>
      <c r="D4" s="623"/>
      <c r="E4" s="626" t="s">
        <v>285</v>
      </c>
      <c r="F4" s="627"/>
      <c r="G4" s="628"/>
      <c r="H4" s="626" t="s">
        <v>52</v>
      </c>
      <c r="I4" s="627"/>
      <c r="J4" s="627"/>
      <c r="K4" s="626" t="s">
        <v>51</v>
      </c>
      <c r="L4" s="627"/>
      <c r="M4" s="144"/>
    </row>
    <row r="5" spans="1:23" s="143" customFormat="1" ht="18" customHeight="1" x14ac:dyDescent="0.5">
      <c r="A5" s="624"/>
      <c r="B5" s="624"/>
      <c r="C5" s="624"/>
      <c r="D5" s="624"/>
      <c r="E5" s="631" t="s">
        <v>50</v>
      </c>
      <c r="F5" s="632"/>
      <c r="G5" s="633"/>
      <c r="H5" s="631" t="s">
        <v>49</v>
      </c>
      <c r="I5" s="632"/>
      <c r="J5" s="632"/>
      <c r="K5" s="629"/>
      <c r="L5" s="630"/>
    </row>
    <row r="6" spans="1:23" s="143" customFormat="1" ht="18" customHeight="1" x14ac:dyDescent="0.5">
      <c r="A6" s="624"/>
      <c r="B6" s="624"/>
      <c r="C6" s="624"/>
      <c r="D6" s="624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629"/>
      <c r="L6" s="630"/>
    </row>
    <row r="7" spans="1:23" s="143" customFormat="1" ht="18" customHeight="1" x14ac:dyDescent="0.5">
      <c r="A7" s="625"/>
      <c r="B7" s="625"/>
      <c r="C7" s="625"/>
      <c r="D7" s="625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631"/>
      <c r="L7" s="632"/>
      <c r="M7" s="144"/>
    </row>
    <row r="8" spans="1:23" ht="18" hidden="1" customHeight="1" x14ac:dyDescent="0.5">
      <c r="A8" s="637">
        <v>2557</v>
      </c>
      <c r="B8" s="637"/>
      <c r="C8" s="637"/>
      <c r="D8" s="638"/>
      <c r="E8" s="315"/>
      <c r="F8" s="315"/>
      <c r="G8" s="315"/>
      <c r="H8" s="314"/>
      <c r="I8" s="314"/>
      <c r="J8" s="313"/>
      <c r="K8" s="639" t="s">
        <v>45</v>
      </c>
      <c r="L8" s="637"/>
      <c r="M8" s="106"/>
    </row>
    <row r="9" spans="1:23" ht="18.75" customHeight="1" x14ac:dyDescent="0.5">
      <c r="A9" s="611">
        <v>2558</v>
      </c>
      <c r="B9" s="635"/>
      <c r="C9" s="635"/>
      <c r="D9" s="636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634" t="s">
        <v>44</v>
      </c>
      <c r="L9" s="611"/>
      <c r="M9" s="106"/>
    </row>
    <row r="10" spans="1:23" ht="18" customHeight="1" x14ac:dyDescent="0.5">
      <c r="A10" s="611">
        <v>2559</v>
      </c>
      <c r="B10" s="611"/>
      <c r="C10" s="611"/>
      <c r="D10" s="612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634" t="s">
        <v>43</v>
      </c>
      <c r="L10" s="611"/>
      <c r="M10" s="106"/>
    </row>
    <row r="11" spans="1:23" ht="18" customHeight="1" x14ac:dyDescent="0.5">
      <c r="A11" s="611">
        <v>2560</v>
      </c>
      <c r="B11" s="611"/>
      <c r="C11" s="611"/>
      <c r="D11" s="612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613">
        <v>2561</v>
      </c>
      <c r="B12" s="613"/>
      <c r="C12" s="613"/>
      <c r="D12" s="614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284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611">
        <v>2562</v>
      </c>
      <c r="B13" s="611"/>
      <c r="C13" s="611"/>
      <c r="D13" s="612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634" t="s">
        <v>283</v>
      </c>
      <c r="L13" s="611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611">
        <v>2563</v>
      </c>
      <c r="B14" s="611"/>
      <c r="C14" s="611"/>
      <c r="D14" s="612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282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613">
        <v>2564</v>
      </c>
      <c r="B15" s="613"/>
      <c r="C15" s="613"/>
      <c r="D15" s="614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281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609">
        <v>2565</v>
      </c>
      <c r="B16" s="609"/>
      <c r="C16" s="609"/>
      <c r="D16" s="610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295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280</v>
      </c>
      <c r="C17" s="299" t="s">
        <v>279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278</v>
      </c>
      <c r="C18" s="299" t="s">
        <v>277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276</v>
      </c>
      <c r="D19" s="296" t="s">
        <v>275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274</v>
      </c>
      <c r="D20" s="296" t="s">
        <v>273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582"/>
      <c r="P20" s="582"/>
      <c r="Q20" s="582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583"/>
      <c r="P21" s="583"/>
      <c r="Q21" s="583"/>
      <c r="R21" s="258"/>
    </row>
    <row r="22" spans="1:22" s="106" customFormat="1" ht="20.25" customHeight="1" x14ac:dyDescent="0.5">
      <c r="A22" s="584" t="s">
        <v>54</v>
      </c>
      <c r="B22" s="584"/>
      <c r="C22" s="585"/>
      <c r="D22" s="590" t="s">
        <v>272</v>
      </c>
      <c r="E22" s="591"/>
      <c r="F22" s="591"/>
      <c r="G22" s="591"/>
      <c r="H22" s="591"/>
      <c r="I22" s="591"/>
      <c r="J22" s="591"/>
      <c r="K22" s="591"/>
      <c r="L22" s="591"/>
      <c r="M22" s="592"/>
      <c r="N22" s="592"/>
      <c r="O22" s="593"/>
      <c r="P22" s="594" t="s">
        <v>51</v>
      </c>
      <c r="Q22" s="595"/>
    </row>
    <row r="23" spans="1:22" s="278" customFormat="1" ht="18.75" customHeight="1" x14ac:dyDescent="0.45">
      <c r="A23" s="586"/>
      <c r="B23" s="586"/>
      <c r="C23" s="587"/>
      <c r="D23" s="598" t="s">
        <v>249</v>
      </c>
      <c r="E23" s="599"/>
      <c r="F23" s="599"/>
      <c r="G23" s="599"/>
      <c r="H23" s="600"/>
      <c r="I23" s="601" t="s">
        <v>248</v>
      </c>
      <c r="J23" s="592"/>
      <c r="K23" s="592"/>
      <c r="L23" s="592"/>
      <c r="M23" s="602" t="s">
        <v>52</v>
      </c>
      <c r="N23" s="603"/>
      <c r="O23" s="604"/>
      <c r="P23" s="596"/>
      <c r="Q23" s="596"/>
      <c r="R23" s="270"/>
    </row>
    <row r="24" spans="1:22" s="278" customFormat="1" ht="16.5" customHeight="1" x14ac:dyDescent="0.4">
      <c r="A24" s="586"/>
      <c r="B24" s="586"/>
      <c r="C24" s="587"/>
      <c r="D24" s="605" t="s">
        <v>271</v>
      </c>
      <c r="E24" s="606"/>
      <c r="F24" s="606"/>
      <c r="G24" s="606"/>
      <c r="H24" s="615"/>
      <c r="I24" s="605" t="s">
        <v>270</v>
      </c>
      <c r="J24" s="606"/>
      <c r="K24" s="606"/>
      <c r="L24" s="606"/>
      <c r="M24" s="616" t="s">
        <v>269</v>
      </c>
      <c r="N24" s="617"/>
      <c r="O24" s="618"/>
      <c r="P24" s="596"/>
      <c r="Q24" s="596"/>
      <c r="R24" s="270"/>
    </row>
    <row r="25" spans="1:22" s="278" customFormat="1" ht="17.25" customHeight="1" x14ac:dyDescent="0.45">
      <c r="A25" s="586"/>
      <c r="B25" s="586"/>
      <c r="C25" s="587"/>
      <c r="D25" s="294"/>
      <c r="E25" s="619" t="s">
        <v>245</v>
      </c>
      <c r="F25" s="584"/>
      <c r="G25" s="585"/>
      <c r="H25" s="293" t="s">
        <v>244</v>
      </c>
      <c r="I25" s="291"/>
      <c r="J25" s="291"/>
      <c r="K25" s="292"/>
      <c r="L25" s="292"/>
      <c r="M25" s="292"/>
      <c r="N25" s="291"/>
      <c r="O25" s="290"/>
      <c r="P25" s="596"/>
      <c r="Q25" s="596"/>
      <c r="R25" s="270"/>
    </row>
    <row r="26" spans="1:22" s="278" customFormat="1" ht="18.75" customHeight="1" x14ac:dyDescent="0.45">
      <c r="A26" s="586"/>
      <c r="B26" s="586"/>
      <c r="C26" s="587"/>
      <c r="D26" s="274"/>
      <c r="E26" s="620" t="s">
        <v>239</v>
      </c>
      <c r="F26" s="621"/>
      <c r="G26" s="622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596"/>
      <c r="Q26" s="596"/>
      <c r="R26" s="270"/>
    </row>
    <row r="27" spans="1:22" s="278" customFormat="1" ht="16.5" customHeight="1" x14ac:dyDescent="0.45">
      <c r="A27" s="586"/>
      <c r="B27" s="586"/>
      <c r="C27" s="587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268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596"/>
      <c r="Q27" s="596"/>
      <c r="R27" s="270"/>
    </row>
    <row r="28" spans="1:22" s="278" customFormat="1" ht="16.5" customHeight="1" x14ac:dyDescent="0.45">
      <c r="A28" s="588"/>
      <c r="B28" s="588"/>
      <c r="C28" s="589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597"/>
      <c r="Q28" s="597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607">
        <v>2557</v>
      </c>
      <c r="B30" s="607"/>
      <c r="C30" s="608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643" t="s">
        <v>231</v>
      </c>
      <c r="Q30" s="644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608">
        <v>2558</v>
      </c>
      <c r="B32" s="645"/>
      <c r="C32" s="645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643" t="s">
        <v>230</v>
      </c>
      <c r="Q32" s="607"/>
      <c r="R32" s="258"/>
    </row>
    <row r="33" spans="1:28" s="226" customFormat="1" ht="16.5" customHeight="1" x14ac:dyDescent="0.45">
      <c r="A33" s="607">
        <v>2559</v>
      </c>
      <c r="B33" s="607"/>
      <c r="C33" s="608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643" t="s">
        <v>229</v>
      </c>
      <c r="Q33" s="607"/>
      <c r="R33" s="263"/>
    </row>
    <row r="34" spans="1:28" s="226" customFormat="1" ht="16.5" customHeight="1" x14ac:dyDescent="0.45">
      <c r="A34" s="607">
        <v>2560</v>
      </c>
      <c r="B34" s="607"/>
      <c r="C34" s="608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643" t="s">
        <v>228</v>
      </c>
      <c r="Q34" s="607"/>
      <c r="R34" s="263"/>
    </row>
    <row r="35" spans="1:28" s="106" customFormat="1" ht="21.75" x14ac:dyDescent="0.5">
      <c r="A35" s="607">
        <v>2561</v>
      </c>
      <c r="B35" s="607"/>
      <c r="C35" s="608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643" t="s">
        <v>267</v>
      </c>
      <c r="Q35" s="644"/>
    </row>
    <row r="36" spans="1:28" s="257" customFormat="1" ht="16.5" customHeight="1" x14ac:dyDescent="0.45">
      <c r="A36" s="607">
        <v>2562</v>
      </c>
      <c r="B36" s="607"/>
      <c r="C36" s="608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643" t="s">
        <v>266</v>
      </c>
      <c r="Q36" s="607"/>
      <c r="R36" s="258"/>
      <c r="T36" s="226"/>
      <c r="U36" s="226"/>
      <c r="V36" s="226"/>
    </row>
    <row r="37" spans="1:28" s="257" customFormat="1" ht="16.5" customHeight="1" x14ac:dyDescent="0.5">
      <c r="A37" s="607">
        <v>2563</v>
      </c>
      <c r="B37" s="607"/>
      <c r="C37" s="608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643" t="s">
        <v>265</v>
      </c>
      <c r="Q37" s="607"/>
      <c r="R37" s="258"/>
      <c r="T37" s="106"/>
      <c r="U37" s="106"/>
      <c r="V37" s="106"/>
    </row>
    <row r="38" spans="1:28" ht="21.75" x14ac:dyDescent="0.5">
      <c r="A38" s="607">
        <v>2564</v>
      </c>
      <c r="B38" s="607"/>
      <c r="C38" s="608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643" t="s">
        <v>290</v>
      </c>
      <c r="Q38" s="607"/>
      <c r="T38" s="226"/>
      <c r="U38" s="252" t="s">
        <v>264</v>
      </c>
      <c r="V38" s="226"/>
    </row>
    <row r="39" spans="1:28" ht="21.75" x14ac:dyDescent="0.5">
      <c r="A39" s="640">
        <v>2565</v>
      </c>
      <c r="B39" s="640"/>
      <c r="C39" s="641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642" t="s">
        <v>291</v>
      </c>
      <c r="Q39" s="640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49" t="s">
        <v>245</v>
      </c>
      <c r="B44" s="650"/>
      <c r="C44" s="650"/>
      <c r="D44" s="651"/>
      <c r="E44" s="661" t="s">
        <v>263</v>
      </c>
      <c r="F44" s="662"/>
      <c r="G44" s="663"/>
      <c r="H44" s="661" t="s">
        <v>262</v>
      </c>
      <c r="I44" s="662"/>
      <c r="J44" s="663"/>
      <c r="K44" s="661" t="s">
        <v>261</v>
      </c>
      <c r="L44" s="662"/>
      <c r="M44" s="663"/>
      <c r="N44" s="661" t="s">
        <v>260</v>
      </c>
      <c r="O44" s="662"/>
      <c r="P44" s="663"/>
      <c r="Q44" s="661" t="s">
        <v>259</v>
      </c>
      <c r="R44" s="662"/>
      <c r="S44" s="663"/>
      <c r="T44" s="661" t="s">
        <v>258</v>
      </c>
      <c r="U44" s="662"/>
      <c r="V44" s="663"/>
      <c r="W44" s="661" t="s">
        <v>292</v>
      </c>
      <c r="X44" s="662"/>
      <c r="Y44" s="663"/>
    </row>
    <row r="45" spans="1:28" ht="18.600000000000001" hidden="1" customHeight="1" x14ac:dyDescent="0.5">
      <c r="A45" s="646"/>
      <c r="B45" s="647"/>
      <c r="C45" s="647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67" t="s">
        <v>257</v>
      </c>
      <c r="B46" s="668"/>
      <c r="C46" s="668"/>
      <c r="D46" s="669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70" t="s">
        <v>249</v>
      </c>
      <c r="B47" s="671"/>
      <c r="C47" s="671"/>
      <c r="D47" s="672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52" t="s">
        <v>245</v>
      </c>
      <c r="B48" s="653"/>
      <c r="C48" s="653"/>
      <c r="D48" s="654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655" t="s">
        <v>25</v>
      </c>
      <c r="B49" s="656"/>
      <c r="C49" s="656"/>
      <c r="D49" s="657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655" t="s">
        <v>53</v>
      </c>
      <c r="B50" s="656"/>
      <c r="C50" s="656"/>
      <c r="D50" s="657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64" t="s">
        <v>256</v>
      </c>
      <c r="B51" s="665"/>
      <c r="C51" s="665"/>
      <c r="D51" s="666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52" t="s">
        <v>248</v>
      </c>
      <c r="B52" s="653"/>
      <c r="C52" s="653"/>
      <c r="D52" s="654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655" t="s">
        <v>243</v>
      </c>
      <c r="B53" s="656"/>
      <c r="C53" s="656"/>
      <c r="D53" s="657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655" t="s">
        <v>242</v>
      </c>
      <c r="B54" s="656"/>
      <c r="C54" s="656"/>
      <c r="D54" s="657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58" t="s">
        <v>255</v>
      </c>
      <c r="B55" s="659"/>
      <c r="C55" s="659"/>
      <c r="D55" s="660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46" t="s">
        <v>240</v>
      </c>
      <c r="B56" s="647"/>
      <c r="C56" s="647"/>
      <c r="D56" s="648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293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294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T44:V44"/>
    <mergeCell ref="A51:D51"/>
    <mergeCell ref="A52:D52"/>
    <mergeCell ref="A46:D46"/>
    <mergeCell ref="A47:D47"/>
    <mergeCell ref="Q44:S44"/>
    <mergeCell ref="N44:P44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A4:D7"/>
    <mergeCell ref="E4:G4"/>
    <mergeCell ref="H4:J4"/>
    <mergeCell ref="K4:L7"/>
    <mergeCell ref="E5:G5"/>
    <mergeCell ref="H5:J5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workbookViewId="0"/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313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85" t="s">
        <v>4</v>
      </c>
      <c r="C4" s="485"/>
      <c r="D4" s="485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312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311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310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309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308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307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306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305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304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303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302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301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300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299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86" t="s">
        <v>3</v>
      </c>
      <c r="C21" s="486"/>
      <c r="D21" s="486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312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311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310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309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308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307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306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305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304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303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302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301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300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299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B5" sqref="B5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330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87" t="s">
        <v>4</v>
      </c>
      <c r="C4" s="487"/>
      <c r="D4" s="487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329</v>
      </c>
      <c r="B7" s="391"/>
      <c r="C7" s="391"/>
      <c r="D7" s="391"/>
    </row>
    <row r="8" spans="1:4" s="13" customFormat="1" ht="20.25" customHeight="1" x14ac:dyDescent="0.55000000000000004">
      <c r="A8" s="388" t="s">
        <v>328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327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326</v>
      </c>
      <c r="B10" s="390"/>
      <c r="C10" s="390"/>
      <c r="D10" s="390"/>
    </row>
    <row r="11" spans="1:4" s="13" customFormat="1" ht="20.25" customHeight="1" x14ac:dyDescent="0.55000000000000004">
      <c r="A11" s="388" t="s">
        <v>325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324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323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322</v>
      </c>
      <c r="B14" s="390"/>
      <c r="C14" s="390"/>
      <c r="D14" s="390"/>
    </row>
    <row r="15" spans="1:4" s="13" customFormat="1" ht="20.25" customHeight="1" x14ac:dyDescent="0.55000000000000004">
      <c r="A15" s="13" t="s">
        <v>321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320</v>
      </c>
      <c r="B16" s="390"/>
      <c r="C16" s="390"/>
      <c r="D16" s="390"/>
    </row>
    <row r="17" spans="1:4" s="13" customFormat="1" ht="20.25" customHeight="1" x14ac:dyDescent="0.55000000000000004">
      <c r="A17" s="388" t="s">
        <v>319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318</v>
      </c>
      <c r="B18" s="390"/>
      <c r="C18" s="390"/>
      <c r="D18" s="390"/>
    </row>
    <row r="19" spans="1:4" s="13" customFormat="1" ht="20.25" customHeight="1" x14ac:dyDescent="0.55000000000000004">
      <c r="A19" s="388" t="s">
        <v>317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316</v>
      </c>
      <c r="B20" s="390"/>
      <c r="C20" s="390"/>
      <c r="D20" s="390"/>
    </row>
    <row r="21" spans="1:4" s="13" customFormat="1" ht="20.25" customHeight="1" x14ac:dyDescent="0.55000000000000004">
      <c r="A21" s="388" t="s">
        <v>315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314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88" t="s">
        <v>3</v>
      </c>
      <c r="C23" s="488"/>
      <c r="D23" s="488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329</v>
      </c>
      <c r="B26" s="14"/>
      <c r="C26" s="14"/>
      <c r="D26" s="14"/>
    </row>
    <row r="27" spans="1:4" s="13" customFormat="1" ht="21" customHeight="1" x14ac:dyDescent="0.55000000000000004">
      <c r="A27" s="388" t="s">
        <v>328</v>
      </c>
      <c r="B27" s="464">
        <f>B8*100/$B$5+0.01</f>
        <v>3.557422009451217</v>
      </c>
      <c r="C27" s="464">
        <f>C8*100/$C$5</f>
        <v>4.35688053312579</v>
      </c>
      <c r="D27" s="464">
        <f>D8*100/$D$5</f>
        <v>2.4998868873968956</v>
      </c>
    </row>
    <row r="28" spans="1:4" s="13" customFormat="1" ht="21" customHeight="1" x14ac:dyDescent="0.55000000000000004">
      <c r="A28" s="388" t="s">
        <v>327</v>
      </c>
      <c r="B28" s="464">
        <f>B9*100/$B$5</f>
        <v>5.7008280747968403</v>
      </c>
      <c r="C28" s="464">
        <f>C9*100/$C$5</f>
        <v>2.529580941725849</v>
      </c>
      <c r="D28" s="464">
        <f>D9*100/$D$5</f>
        <v>9.8047971546770594</v>
      </c>
    </row>
    <row r="29" spans="1:4" s="13" customFormat="1" ht="21" customHeight="1" x14ac:dyDescent="0.55000000000000004">
      <c r="A29" s="388" t="s">
        <v>326</v>
      </c>
      <c r="B29" s="465"/>
      <c r="C29" s="465"/>
      <c r="D29" s="465"/>
    </row>
    <row r="30" spans="1:4" s="13" customFormat="1" ht="21" customHeight="1" x14ac:dyDescent="0.55000000000000004">
      <c r="A30" s="388" t="s">
        <v>325</v>
      </c>
      <c r="B30" s="464">
        <f>B11*100/$B$5</f>
        <v>3.8628055760637765</v>
      </c>
      <c r="C30" s="464">
        <f>C11*100/$C$5</f>
        <v>3.7293875863410837</v>
      </c>
      <c r="D30" s="464">
        <f>D11*100/$D$5</f>
        <v>4.035464243630777</v>
      </c>
    </row>
    <row r="31" spans="1:4" s="13" customFormat="1" ht="21" customHeight="1" x14ac:dyDescent="0.55000000000000004">
      <c r="A31" s="388" t="s">
        <v>324</v>
      </c>
      <c r="B31" s="464">
        <f>B12*100/$B$5</f>
        <v>3.7461016516049148</v>
      </c>
      <c r="C31" s="464">
        <f>C12*100/$C$5</f>
        <v>0.93166285630897949</v>
      </c>
      <c r="D31" s="464">
        <f>D12*100/$D$5</f>
        <v>7.3883185172216397</v>
      </c>
    </row>
    <row r="32" spans="1:4" s="13" customFormat="1" ht="21" customHeight="1" x14ac:dyDescent="0.55000000000000004">
      <c r="A32" s="388" t="s">
        <v>323</v>
      </c>
      <c r="B32" s="464">
        <f>B13*100/$B$5</f>
        <v>18.86856359849391</v>
      </c>
      <c r="C32" s="464">
        <f>C13*100/$C$5</f>
        <v>14.770101663585953</v>
      </c>
      <c r="D32" s="464">
        <f>D13*100/$D$5</f>
        <v>24.172458359808239</v>
      </c>
    </row>
    <row r="33" spans="1:4" s="13" customFormat="1" ht="21" customHeight="1" x14ac:dyDescent="0.55000000000000004">
      <c r="A33" s="388" t="s">
        <v>322</v>
      </c>
      <c r="B33" s="465"/>
      <c r="C33" s="465"/>
      <c r="D33" s="465"/>
    </row>
    <row r="34" spans="1:4" s="13" customFormat="1" ht="21" customHeight="1" x14ac:dyDescent="0.55000000000000004">
      <c r="A34" s="13" t="s">
        <v>321</v>
      </c>
      <c r="B34" s="464">
        <f>B15*100/$B$5</f>
        <v>32.434944636378525</v>
      </c>
      <c r="C34" s="464">
        <f>C15*100/$C$5</f>
        <v>35.715566932580991</v>
      </c>
      <c r="D34" s="464">
        <f>D15*100/$D$5</f>
        <v>28.189431151801049</v>
      </c>
    </row>
    <row r="35" spans="1:4" s="13" customFormat="1" ht="21" customHeight="1" x14ac:dyDescent="0.55000000000000004">
      <c r="A35" s="388" t="s">
        <v>320</v>
      </c>
      <c r="B35" s="465"/>
      <c r="C35" s="465"/>
      <c r="D35" s="465"/>
    </row>
    <row r="36" spans="1:4" s="13" customFormat="1" ht="21" customHeight="1" x14ac:dyDescent="0.55000000000000004">
      <c r="A36" s="388" t="s">
        <v>319</v>
      </c>
      <c r="B36" s="464">
        <f>B17*100/$B$5</f>
        <v>10.422663713482862</v>
      </c>
      <c r="C36" s="464">
        <f>C17*100/$C$5</f>
        <v>14.565345607549373</v>
      </c>
      <c r="D36" s="464">
        <f>D17*100/$D$5</f>
        <v>5.0615430919674314</v>
      </c>
    </row>
    <row r="37" spans="1:4" s="13" customFormat="1" ht="21" customHeight="1" x14ac:dyDescent="0.55000000000000004">
      <c r="A37" s="388" t="s">
        <v>318</v>
      </c>
      <c r="B37" s="465"/>
      <c r="C37" s="465"/>
      <c r="D37" s="464"/>
    </row>
    <row r="38" spans="1:4" s="13" customFormat="1" ht="21" customHeight="1" x14ac:dyDescent="0.55000000000000004">
      <c r="A38" s="388" t="s">
        <v>317</v>
      </c>
      <c r="B38" s="464">
        <f>B19*100/$B$5</f>
        <v>9.4048271349915407</v>
      </c>
      <c r="C38" s="464">
        <f>C19*100/$C$5</f>
        <v>10.297694328242047</v>
      </c>
      <c r="D38" s="464">
        <f>D19*100/$D$5</f>
        <v>8.2493513238108918</v>
      </c>
    </row>
    <row r="39" spans="1:4" s="13" customFormat="1" ht="21" customHeight="1" x14ac:dyDescent="0.55000000000000004">
      <c r="A39" s="388" t="s">
        <v>316</v>
      </c>
      <c r="B39" s="465"/>
      <c r="C39" s="465"/>
      <c r="D39" s="465"/>
    </row>
    <row r="40" spans="1:4" s="13" customFormat="1" ht="21" customHeight="1" x14ac:dyDescent="0.55000000000000004">
      <c r="A40" s="388" t="s">
        <v>315</v>
      </c>
      <c r="B40" s="464">
        <f>B21*100/$B$5</f>
        <v>12.011843604736413</v>
      </c>
      <c r="C40" s="464">
        <f>C21*100/$C$5</f>
        <v>13.103779550539937</v>
      </c>
      <c r="D40" s="464">
        <f>D21*100/$D$5</f>
        <v>10.598749269686019</v>
      </c>
    </row>
    <row r="41" spans="1:4" s="13" customFormat="1" ht="21" customHeight="1" x14ac:dyDescent="0.55000000000000004">
      <c r="A41" s="388" t="s">
        <v>314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opLeftCell="B9" workbookViewId="0">
      <selection activeCell="K12" sqref="K12"/>
    </sheetView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14.7109375" style="10" customWidth="1"/>
    <col min="6" max="6" width="12.42578125" style="10" customWidth="1"/>
    <col min="7" max="7" width="9.28515625" style="10" bestFit="1" customWidth="1"/>
    <col min="8" max="16" width="9.140625" style="10"/>
    <col min="17" max="17" width="10" style="10" bestFit="1" customWidth="1"/>
    <col min="18" max="18" width="11" style="10" customWidth="1"/>
    <col min="19" max="19" width="10" style="10" bestFit="1" customWidth="1"/>
    <col min="20" max="16384" width="9.140625" style="10"/>
  </cols>
  <sheetData>
    <row r="1" spans="1:19" s="350" customFormat="1" ht="51" customHeight="1" x14ac:dyDescent="0.55000000000000004">
      <c r="A1" s="356" t="s">
        <v>354</v>
      </c>
      <c r="B1" s="10"/>
      <c r="C1" s="10"/>
      <c r="D1" s="353"/>
    </row>
    <row r="2" spans="1:19" s="11" customFormat="1" ht="4.5" customHeight="1" x14ac:dyDescent="0.5">
      <c r="B2" s="10"/>
      <c r="C2" s="10"/>
      <c r="D2" s="353"/>
    </row>
    <row r="3" spans="1:19" s="11" customFormat="1" ht="23.25" customHeight="1" x14ac:dyDescent="0.4">
      <c r="A3" s="395" t="s">
        <v>197</v>
      </c>
      <c r="B3" s="415" t="s">
        <v>7</v>
      </c>
      <c r="C3" s="415" t="s">
        <v>6</v>
      </c>
      <c r="D3" s="414" t="s">
        <v>5</v>
      </c>
      <c r="E3" s="410"/>
      <c r="F3" s="410"/>
    </row>
    <row r="4" spans="1:19" s="11" customFormat="1" ht="21.75" customHeight="1" x14ac:dyDescent="0.5">
      <c r="A4" s="387"/>
      <c r="B4" s="487" t="s">
        <v>4</v>
      </c>
      <c r="C4" s="487"/>
      <c r="D4" s="487"/>
      <c r="E4" s="10"/>
      <c r="F4" s="406"/>
      <c r="G4" s="412"/>
    </row>
    <row r="5" spans="1:19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74"/>
      <c r="F5" s="411"/>
      <c r="G5" s="412"/>
    </row>
    <row r="6" spans="1:19" s="11" customFormat="1" ht="8.25" customHeight="1" x14ac:dyDescent="0.45">
      <c r="A6" s="387"/>
      <c r="B6" s="413"/>
      <c r="C6" s="413"/>
      <c r="D6" s="413"/>
      <c r="E6" s="475"/>
      <c r="F6" s="475"/>
      <c r="G6" s="412"/>
      <c r="H6" s="412"/>
    </row>
    <row r="7" spans="1:19" ht="20.25" customHeight="1" x14ac:dyDescent="0.5">
      <c r="A7" s="407" t="s">
        <v>353</v>
      </c>
      <c r="B7" s="5">
        <v>439310</v>
      </c>
      <c r="C7" s="5">
        <v>270694</v>
      </c>
      <c r="D7" s="5">
        <v>168616</v>
      </c>
      <c r="E7" s="476"/>
      <c r="F7" s="476"/>
      <c r="G7" s="471" t="s">
        <v>370</v>
      </c>
      <c r="H7" s="472" t="s">
        <v>383</v>
      </c>
      <c r="I7" s="472" t="s">
        <v>187</v>
      </c>
      <c r="J7" s="472" t="s">
        <v>384</v>
      </c>
      <c r="K7" s="472" t="s">
        <v>385</v>
      </c>
      <c r="L7" s="472" t="s">
        <v>386</v>
      </c>
      <c r="M7" s="472" t="s">
        <v>387</v>
      </c>
      <c r="N7" s="472" t="s">
        <v>389</v>
      </c>
      <c r="O7" s="472" t="s">
        <v>160</v>
      </c>
      <c r="P7" s="472" t="s">
        <v>388</v>
      </c>
      <c r="Q7" s="472" t="s">
        <v>390</v>
      </c>
      <c r="R7" s="472" t="s">
        <v>94</v>
      </c>
      <c r="S7" s="472"/>
    </row>
    <row r="8" spans="1:19" ht="16.5" customHeight="1" x14ac:dyDescent="0.5">
      <c r="A8" s="407" t="s">
        <v>351</v>
      </c>
      <c r="B8" s="5" t="s">
        <v>72</v>
      </c>
      <c r="C8" s="5" t="s">
        <v>72</v>
      </c>
      <c r="D8" s="5" t="s">
        <v>72</v>
      </c>
      <c r="E8" s="476"/>
      <c r="F8" s="476"/>
      <c r="G8" s="477" t="s">
        <v>391</v>
      </c>
      <c r="H8" s="473">
        <v>520740</v>
      </c>
      <c r="I8" s="473">
        <v>156805</v>
      </c>
      <c r="J8" s="473">
        <v>179328</v>
      </c>
      <c r="K8" s="473">
        <v>68429</v>
      </c>
      <c r="L8" s="473">
        <v>62412</v>
      </c>
      <c r="M8" s="473">
        <v>31923</v>
      </c>
      <c r="N8" s="473">
        <v>18936</v>
      </c>
      <c r="O8" s="473">
        <v>20943</v>
      </c>
      <c r="P8" s="473">
        <v>21053</v>
      </c>
      <c r="Q8" s="473">
        <v>16201</v>
      </c>
      <c r="R8" s="473">
        <v>56435</v>
      </c>
      <c r="S8" s="473">
        <v>1153205</v>
      </c>
    </row>
    <row r="9" spans="1:19" ht="16.5" customHeight="1" x14ac:dyDescent="0.5">
      <c r="A9" s="407" t="s">
        <v>350</v>
      </c>
      <c r="B9" s="5">
        <v>181997</v>
      </c>
      <c r="C9" s="5">
        <v>96646</v>
      </c>
      <c r="D9" s="5">
        <v>85351</v>
      </c>
      <c r="E9" s="476"/>
      <c r="F9" s="476"/>
      <c r="G9" s="477" t="s">
        <v>392</v>
      </c>
      <c r="H9" s="5">
        <v>439310</v>
      </c>
      <c r="I9" s="353">
        <v>181997</v>
      </c>
      <c r="J9" s="10">
        <v>195221</v>
      </c>
      <c r="K9" s="10">
        <v>66689</v>
      </c>
      <c r="L9" s="10">
        <v>68430</v>
      </c>
      <c r="M9" s="10">
        <v>44438</v>
      </c>
      <c r="N9" s="10">
        <v>42263</v>
      </c>
      <c r="O9" s="10">
        <v>27985</v>
      </c>
      <c r="P9" s="10">
        <v>21543</v>
      </c>
      <c r="Q9" s="10">
        <v>16099</v>
      </c>
      <c r="R9" s="426">
        <v>62224</v>
      </c>
      <c r="S9" s="426">
        <f>SUM(H9:R9)</f>
        <v>1166199</v>
      </c>
    </row>
    <row r="10" spans="1:19" ht="16.5" customHeight="1" x14ac:dyDescent="0.5">
      <c r="A10" s="407" t="s">
        <v>349</v>
      </c>
      <c r="B10" s="5">
        <v>1939</v>
      </c>
      <c r="C10" s="5">
        <v>1395</v>
      </c>
      <c r="D10" s="5">
        <v>544</v>
      </c>
      <c r="E10" s="476"/>
      <c r="F10" s="476"/>
      <c r="G10" s="410"/>
      <c r="H10" s="479">
        <f>H9-H8</f>
        <v>-81430</v>
      </c>
      <c r="I10" s="479">
        <f>I9-I8</f>
        <v>25192</v>
      </c>
      <c r="J10" s="479">
        <f t="shared" ref="J10:P10" si="0">J9-J8</f>
        <v>15893</v>
      </c>
      <c r="K10" s="479">
        <f t="shared" si="0"/>
        <v>-1740</v>
      </c>
      <c r="L10" s="479">
        <f t="shared" si="0"/>
        <v>6018</v>
      </c>
      <c r="M10" s="479">
        <f t="shared" si="0"/>
        <v>12515</v>
      </c>
      <c r="N10" s="479">
        <f t="shared" si="0"/>
        <v>23327</v>
      </c>
      <c r="O10" s="479">
        <f t="shared" si="0"/>
        <v>7042</v>
      </c>
      <c r="P10" s="479">
        <f t="shared" si="0"/>
        <v>490</v>
      </c>
      <c r="R10" s="426"/>
      <c r="S10" s="353">
        <v>-12994</v>
      </c>
    </row>
    <row r="11" spans="1:19" ht="19.5" customHeight="1" x14ac:dyDescent="0.55000000000000004">
      <c r="A11" s="407" t="s">
        <v>348</v>
      </c>
      <c r="B11" s="5">
        <v>7878</v>
      </c>
      <c r="C11" s="5">
        <v>5557</v>
      </c>
      <c r="D11" s="5">
        <v>2321</v>
      </c>
      <c r="E11" s="476"/>
      <c r="F11" s="478"/>
      <c r="G11" s="480" t="s">
        <v>393</v>
      </c>
    </row>
    <row r="12" spans="1:19" ht="16.5" customHeight="1" x14ac:dyDescent="0.5">
      <c r="A12" s="407" t="s">
        <v>347</v>
      </c>
      <c r="B12" s="5">
        <v>68430</v>
      </c>
      <c r="C12" s="5">
        <v>58627</v>
      </c>
      <c r="D12" s="5">
        <v>9803</v>
      </c>
      <c r="E12" s="476"/>
      <c r="F12" s="410"/>
      <c r="G12" s="480" t="s">
        <v>394</v>
      </c>
    </row>
    <row r="13" spans="1:19" ht="21" customHeight="1" x14ac:dyDescent="0.5">
      <c r="A13" s="407" t="s">
        <v>346</v>
      </c>
      <c r="B13" s="5">
        <v>195221</v>
      </c>
      <c r="C13" s="5">
        <v>97938</v>
      </c>
      <c r="D13" s="5">
        <v>97283</v>
      </c>
      <c r="E13" s="476"/>
      <c r="F13" s="409"/>
    </row>
    <row r="14" spans="1:19" ht="20.25" customHeight="1" x14ac:dyDescent="0.5">
      <c r="A14" s="407" t="s">
        <v>345</v>
      </c>
      <c r="B14" s="5">
        <v>21543</v>
      </c>
      <c r="C14" s="5">
        <v>19746</v>
      </c>
      <c r="D14" s="5">
        <v>1797</v>
      </c>
      <c r="E14" s="476"/>
      <c r="F14" s="408"/>
      <c r="G14" s="408"/>
    </row>
    <row r="15" spans="1:19" ht="16.5" customHeight="1" x14ac:dyDescent="0.5">
      <c r="A15" s="407" t="s">
        <v>344</v>
      </c>
      <c r="B15" s="5">
        <v>66689</v>
      </c>
      <c r="C15" s="5">
        <v>29360</v>
      </c>
      <c r="D15" s="5">
        <v>37329</v>
      </c>
      <c r="E15" s="476"/>
      <c r="F15" s="406"/>
      <c r="G15" s="406"/>
    </row>
    <row r="16" spans="1:19" ht="16.5" customHeight="1" x14ac:dyDescent="0.5">
      <c r="A16" s="405" t="s">
        <v>343</v>
      </c>
      <c r="B16" s="5">
        <v>1318</v>
      </c>
      <c r="C16" s="5">
        <v>359</v>
      </c>
      <c r="D16" s="5">
        <v>959</v>
      </c>
      <c r="E16" s="476"/>
      <c r="F16" s="406"/>
      <c r="G16" s="406"/>
    </row>
    <row r="17" spans="1:7" ht="16.5" customHeight="1" x14ac:dyDescent="0.5">
      <c r="A17" s="405" t="s">
        <v>342</v>
      </c>
      <c r="B17" s="5">
        <v>17277</v>
      </c>
      <c r="C17" s="5">
        <v>6425</v>
      </c>
      <c r="D17" s="5">
        <v>10852</v>
      </c>
      <c r="E17" s="476"/>
      <c r="F17" s="406"/>
      <c r="G17" s="406"/>
    </row>
    <row r="18" spans="1:7" ht="20.25" customHeight="1" x14ac:dyDescent="0.5">
      <c r="A18" s="405" t="s">
        <v>341</v>
      </c>
      <c r="B18" s="5">
        <v>644</v>
      </c>
      <c r="C18" s="5" t="s">
        <v>72</v>
      </c>
      <c r="D18" s="5">
        <v>644</v>
      </c>
      <c r="E18" s="476"/>
      <c r="F18" s="406"/>
      <c r="G18" s="406"/>
    </row>
    <row r="19" spans="1:7" ht="16.5" customHeight="1" x14ac:dyDescent="0.5">
      <c r="A19" s="405" t="s">
        <v>340</v>
      </c>
      <c r="B19" s="5">
        <v>6569</v>
      </c>
      <c r="C19" s="5">
        <v>4011</v>
      </c>
      <c r="D19" s="5">
        <v>2558</v>
      </c>
      <c r="E19" s="476"/>
      <c r="F19" s="406"/>
      <c r="G19" s="406"/>
    </row>
    <row r="20" spans="1:7" ht="16.5" customHeight="1" x14ac:dyDescent="0.5">
      <c r="A20" s="405" t="s">
        <v>339</v>
      </c>
      <c r="B20" s="5">
        <v>7601</v>
      </c>
      <c r="C20" s="5">
        <v>5734</v>
      </c>
      <c r="D20" s="5">
        <v>1867</v>
      </c>
      <c r="E20" s="476"/>
      <c r="F20" s="406"/>
      <c r="G20" s="406"/>
    </row>
    <row r="21" spans="1:7" ht="18.75" customHeight="1" x14ac:dyDescent="0.5">
      <c r="A21" s="405" t="s">
        <v>338</v>
      </c>
      <c r="B21" s="5">
        <v>44438</v>
      </c>
      <c r="C21" s="5">
        <v>30129</v>
      </c>
      <c r="D21" s="5">
        <v>14309</v>
      </c>
      <c r="E21" s="476"/>
      <c r="F21" s="406"/>
      <c r="G21" s="406"/>
    </row>
    <row r="22" spans="1:7" ht="16.5" customHeight="1" x14ac:dyDescent="0.5">
      <c r="A22" s="405" t="s">
        <v>337</v>
      </c>
      <c r="B22" s="5">
        <v>27985</v>
      </c>
      <c r="C22" s="5">
        <v>8864</v>
      </c>
      <c r="D22" s="5">
        <v>19121</v>
      </c>
      <c r="E22" s="476"/>
      <c r="F22" s="406"/>
      <c r="G22" s="406"/>
    </row>
    <row r="23" spans="1:7" ht="16.5" customHeight="1" x14ac:dyDescent="0.5">
      <c r="A23" s="405" t="s">
        <v>336</v>
      </c>
      <c r="B23" s="5">
        <v>42263</v>
      </c>
      <c r="C23" s="5">
        <v>6174</v>
      </c>
      <c r="D23" s="5">
        <v>36089</v>
      </c>
      <c r="E23" s="475"/>
      <c r="F23" s="406"/>
      <c r="G23" s="406"/>
    </row>
    <row r="24" spans="1:7" ht="21" customHeight="1" x14ac:dyDescent="0.5">
      <c r="A24" s="405" t="s">
        <v>335</v>
      </c>
      <c r="B24" s="5">
        <v>14824</v>
      </c>
      <c r="C24" s="5">
        <v>8812</v>
      </c>
      <c r="D24" s="5">
        <v>6012</v>
      </c>
      <c r="E24" s="475"/>
    </row>
    <row r="25" spans="1:7" ht="16.5" customHeight="1" x14ac:dyDescent="0.5">
      <c r="A25" s="405" t="s">
        <v>334</v>
      </c>
      <c r="B25" s="5">
        <v>16099</v>
      </c>
      <c r="C25" s="5">
        <v>6268</v>
      </c>
      <c r="D25" s="5">
        <v>9831</v>
      </c>
      <c r="E25" s="475"/>
    </row>
    <row r="26" spans="1:7" ht="16.5" customHeight="1" x14ac:dyDescent="0.5">
      <c r="A26" s="405" t="s">
        <v>333</v>
      </c>
      <c r="B26" s="5">
        <v>4174</v>
      </c>
      <c r="C26" s="5">
        <v>1117</v>
      </c>
      <c r="D26" s="5">
        <v>3057</v>
      </c>
      <c r="E26" s="475"/>
    </row>
    <row r="27" spans="1:7" ht="16.5" customHeight="1" x14ac:dyDescent="0.5">
      <c r="A27" s="405" t="s">
        <v>332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331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3">
        <v>100</v>
      </c>
      <c r="E30" s="11"/>
    </row>
    <row r="31" spans="1:7" ht="16.5" customHeight="1" x14ac:dyDescent="0.5">
      <c r="A31" s="400" t="s">
        <v>352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351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350</v>
      </c>
      <c r="B33" s="399">
        <f t="shared" ref="B33:B43" si="1">B9*100/$B$5</f>
        <v>15.605998633166381</v>
      </c>
      <c r="C33" s="399">
        <f t="shared" ref="C33:C41" si="2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349</v>
      </c>
      <c r="B34" s="399">
        <f t="shared" si="1"/>
        <v>0.1662666491739403</v>
      </c>
      <c r="C34" s="399">
        <f t="shared" si="2"/>
        <v>0.21205248565035509</v>
      </c>
      <c r="D34" s="401" t="s">
        <v>72</v>
      </c>
      <c r="E34" s="11"/>
    </row>
    <row r="35" spans="1:5" ht="16.5" customHeight="1" x14ac:dyDescent="0.5">
      <c r="A35" s="400" t="s">
        <v>348</v>
      </c>
      <c r="B35" s="399">
        <f t="shared" si="1"/>
        <v>0.67552793305430725</v>
      </c>
      <c r="C35" s="399">
        <f t="shared" si="2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347</v>
      </c>
      <c r="B36" s="399">
        <f t="shared" si="1"/>
        <v>5.8677807132401929</v>
      </c>
      <c r="C36" s="399">
        <f t="shared" si="2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346</v>
      </c>
      <c r="B37" s="399">
        <f t="shared" si="1"/>
        <v>16.739938895505826</v>
      </c>
      <c r="C37" s="399">
        <f t="shared" si="2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345</v>
      </c>
      <c r="B38" s="399">
        <f t="shared" si="1"/>
        <v>1.847283353870137</v>
      </c>
      <c r="C38" s="399">
        <f t="shared" si="2"/>
        <v>3.001568732366962</v>
      </c>
      <c r="D38" s="399">
        <f t="shared" ref="D38:D50" si="3">D14*100/$D$5</f>
        <v>0.3535014743981918</v>
      </c>
      <c r="E38" s="11"/>
    </row>
    <row r="39" spans="1:5" ht="16.5" customHeight="1" x14ac:dyDescent="0.5">
      <c r="A39" s="398" t="s">
        <v>344</v>
      </c>
      <c r="B39" s="399">
        <f t="shared" si="1"/>
        <v>5.7184922984842208</v>
      </c>
      <c r="C39" s="399">
        <f t="shared" si="2"/>
        <v>4.4629827804261115</v>
      </c>
      <c r="D39" s="399">
        <f t="shared" si="3"/>
        <v>7.3432701935504179</v>
      </c>
      <c r="E39" s="11"/>
    </row>
    <row r="40" spans="1:5" ht="16.5" customHeight="1" x14ac:dyDescent="0.5">
      <c r="A40" s="398" t="s">
        <v>343</v>
      </c>
      <c r="B40" s="399">
        <f t="shared" si="1"/>
        <v>0.11301673213576757</v>
      </c>
      <c r="C40" s="399">
        <f t="shared" si="2"/>
        <v>5.457121315303045E-2</v>
      </c>
      <c r="D40" s="399">
        <f t="shared" si="3"/>
        <v>0.18865215022140563</v>
      </c>
      <c r="E40" s="11"/>
    </row>
    <row r="41" spans="1:5" ht="16.5" customHeight="1" x14ac:dyDescent="0.5">
      <c r="A41" s="398" t="s">
        <v>342</v>
      </c>
      <c r="B41" s="399">
        <f t="shared" si="1"/>
        <v>1.4814795759557331</v>
      </c>
      <c r="C41" s="399">
        <f t="shared" si="2"/>
        <v>0.97665750559392939</v>
      </c>
      <c r="D41" s="399">
        <f t="shared" si="3"/>
        <v>2.1347790763323191</v>
      </c>
      <c r="E41" s="11"/>
    </row>
    <row r="42" spans="1:5" ht="16.5" customHeight="1" x14ac:dyDescent="0.55000000000000004">
      <c r="A42" s="398" t="s">
        <v>341</v>
      </c>
      <c r="B42" s="399">
        <f t="shared" si="1"/>
        <v>5.522213618773468E-2</v>
      </c>
      <c r="C42" s="376" t="s">
        <v>72</v>
      </c>
      <c r="D42" s="399">
        <f t="shared" si="3"/>
        <v>0.12668611547714831</v>
      </c>
      <c r="E42" s="11"/>
    </row>
    <row r="43" spans="1:5" ht="16.5" customHeight="1" x14ac:dyDescent="0.5">
      <c r="A43" s="398" t="s">
        <v>340</v>
      </c>
      <c r="B43" s="399">
        <f t="shared" si="1"/>
        <v>0.56328293884662906</v>
      </c>
      <c r="C43" s="399">
        <f t="shared" ref="C43:C50" si="4">C19*100/$C$5</f>
        <v>0.60970789960112848</v>
      </c>
      <c r="D43" s="399">
        <f t="shared" si="3"/>
        <v>0.50320354563749281</v>
      </c>
      <c r="E43" s="11"/>
    </row>
    <row r="44" spans="1:5" ht="16.5" customHeight="1" x14ac:dyDescent="0.5">
      <c r="A44" s="398" t="s">
        <v>339</v>
      </c>
      <c r="B44" s="399">
        <f>B20*100/$B$5-0.01</f>
        <v>0.6417755546008872</v>
      </c>
      <c r="C44" s="399">
        <f t="shared" si="4"/>
        <v>0.87161932094561723</v>
      </c>
      <c r="D44" s="399">
        <f t="shared" si="3"/>
        <v>0.36727170434136008</v>
      </c>
      <c r="E44" s="11"/>
    </row>
    <row r="45" spans="1:5" ht="16.5" customHeight="1" x14ac:dyDescent="0.5">
      <c r="A45" s="398" t="s">
        <v>338</v>
      </c>
      <c r="B45" s="399">
        <f>B21*100/$B$5</f>
        <v>3.8104988942710465</v>
      </c>
      <c r="C45" s="399">
        <f t="shared" si="4"/>
        <v>4.5798776631968092</v>
      </c>
      <c r="D45" s="399">
        <f t="shared" si="3"/>
        <v>2.8148317179542159</v>
      </c>
      <c r="E45" s="11"/>
    </row>
    <row r="46" spans="1:5" ht="16.5" customHeight="1" x14ac:dyDescent="0.5">
      <c r="A46" s="398" t="s">
        <v>337</v>
      </c>
      <c r="B46" s="399">
        <f>B22*100/$B$5</f>
        <v>2.3996762130648372</v>
      </c>
      <c r="C46" s="399">
        <f t="shared" si="4"/>
        <v>1.3474073353439051</v>
      </c>
      <c r="D46" s="399">
        <f t="shared" si="3"/>
        <v>3.7614366677617279</v>
      </c>
      <c r="E46" s="11"/>
    </row>
    <row r="47" spans="1:5" ht="16.5" customHeight="1" x14ac:dyDescent="0.5">
      <c r="A47" s="398" t="s">
        <v>336</v>
      </c>
      <c r="B47" s="399">
        <f>B23*100/$B$5</f>
        <v>3.6239955616494268</v>
      </c>
      <c r="C47" s="399">
        <f t="shared" si="4"/>
        <v>0.93850325907189414</v>
      </c>
      <c r="D47" s="399">
        <f t="shared" si="3"/>
        <v>7.0993404059857221</v>
      </c>
      <c r="E47" s="11"/>
    </row>
    <row r="48" spans="1:5" ht="16.5" customHeight="1" x14ac:dyDescent="0.5">
      <c r="A48" s="398" t="s">
        <v>335</v>
      </c>
      <c r="B48" s="399">
        <f>B24*100/$B$5</f>
        <v>1.271138116222017</v>
      </c>
      <c r="C48" s="399">
        <f t="shared" si="4"/>
        <v>1.3395028699289815</v>
      </c>
      <c r="D48" s="399">
        <f t="shared" si="3"/>
        <v>1.1826660345475397</v>
      </c>
      <c r="E48" s="11"/>
    </row>
    <row r="49" spans="1:4" ht="16.5" customHeight="1" x14ac:dyDescent="0.5">
      <c r="A49" s="398" t="s">
        <v>334</v>
      </c>
      <c r="B49" s="399">
        <f>B25*100/$B$5</f>
        <v>1.3804676560346905</v>
      </c>
      <c r="C49" s="399">
        <f t="shared" si="4"/>
        <v>0.95279210039887152</v>
      </c>
      <c r="D49" s="399">
        <f t="shared" si="3"/>
        <v>1.9339304367326786</v>
      </c>
    </row>
    <row r="50" spans="1:4" ht="16.5" customHeight="1" x14ac:dyDescent="0.5">
      <c r="A50" s="398" t="s">
        <v>333</v>
      </c>
      <c r="B50" s="399">
        <f>B26*100/$B$5-0.03</f>
        <v>0.32791490131615619</v>
      </c>
      <c r="C50" s="399">
        <f t="shared" si="4"/>
        <v>0.16979399747057106</v>
      </c>
      <c r="D50" s="399">
        <f t="shared" si="3"/>
        <v>0.6013656133752211</v>
      </c>
    </row>
    <row r="51" spans="1:4" ht="16.5" customHeight="1" x14ac:dyDescent="0.55000000000000004">
      <c r="A51" s="398" t="s">
        <v>332</v>
      </c>
      <c r="B51" s="376" t="s">
        <v>72</v>
      </c>
      <c r="C51" s="376" t="s">
        <v>72</v>
      </c>
      <c r="D51" s="376" t="s">
        <v>72</v>
      </c>
    </row>
    <row r="52" spans="1:4" ht="16.5" customHeight="1" x14ac:dyDescent="0.55000000000000004">
      <c r="A52" s="398" t="s">
        <v>331</v>
      </c>
      <c r="B52" s="376" t="s">
        <v>72</v>
      </c>
      <c r="C52" s="376" t="s">
        <v>72</v>
      </c>
      <c r="D52" s="376" t="s">
        <v>72</v>
      </c>
    </row>
    <row r="53" spans="1:4" ht="14.25" customHeight="1" x14ac:dyDescent="0.5">
      <c r="A53" s="380"/>
      <c r="B53" s="397"/>
      <c r="C53" s="397"/>
      <c r="D53" s="397"/>
    </row>
    <row r="54" spans="1:4" ht="14.25" customHeight="1" x14ac:dyDescent="0.5"/>
    <row r="55" spans="1:4" ht="14.25" customHeight="1" x14ac:dyDescent="0.5">
      <c r="A55" s="9" t="s">
        <v>10</v>
      </c>
    </row>
    <row r="56" spans="1:4" ht="14.25" customHeight="1" x14ac:dyDescent="0.5"/>
    <row r="57" spans="1:4" ht="14.25" customHeight="1" x14ac:dyDescent="0.5"/>
    <row r="58" spans="1:4" ht="14.25" customHeight="1" x14ac:dyDescent="0.5"/>
    <row r="59" spans="1:4" ht="14.25" customHeight="1" x14ac:dyDescent="0.5"/>
    <row r="60" spans="1:4" ht="14.25" customHeight="1" x14ac:dyDescent="0.5"/>
    <row r="61" spans="1:4" ht="14.25" customHeight="1" x14ac:dyDescent="0.5"/>
    <row r="62" spans="1:4" ht="14.25" customHeight="1" x14ac:dyDescent="0.5"/>
    <row r="63" spans="1:4" ht="14.25" customHeight="1" x14ac:dyDescent="0.5"/>
    <row r="64" spans="1:4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B1" workbookViewId="0">
      <selection activeCell="F4" sqref="F4"/>
    </sheetView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5" width="9.140625" style="345"/>
    <col min="6" max="6" width="9.42578125" style="345" customWidth="1"/>
    <col min="7" max="7" width="7.85546875" style="345" customWidth="1"/>
    <col min="8" max="16384" width="9.140625" style="345"/>
  </cols>
  <sheetData>
    <row r="1" spans="1:10" s="356" customFormat="1" ht="30.75" customHeight="1" x14ac:dyDescent="0.55000000000000004">
      <c r="A1" s="356" t="s">
        <v>361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  <c r="F2" s="356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  <c r="F3" s="470"/>
      <c r="G3" s="470"/>
    </row>
    <row r="4" spans="1:10" s="396" customFormat="1" ht="30.75" customHeight="1" x14ac:dyDescent="0.55000000000000004">
      <c r="A4" s="387"/>
      <c r="B4" s="487" t="s">
        <v>4</v>
      </c>
      <c r="C4" s="487"/>
      <c r="D4" s="487"/>
      <c r="G4" s="480" t="s">
        <v>397</v>
      </c>
      <c r="H4" s="480"/>
      <c r="I4" s="480"/>
      <c r="J4" s="480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67"/>
      <c r="F5" s="467"/>
      <c r="G5" s="480"/>
      <c r="H5" s="480" t="s">
        <v>399</v>
      </c>
      <c r="I5" s="480"/>
      <c r="J5" s="480"/>
    </row>
    <row r="6" spans="1:10" s="11" customFormat="1" ht="6" customHeight="1" x14ac:dyDescent="0.55000000000000004">
      <c r="A6" s="387"/>
      <c r="B6" s="413"/>
      <c r="C6" s="413"/>
      <c r="D6" s="413"/>
      <c r="E6" s="468"/>
      <c r="F6" s="468"/>
      <c r="G6" s="674" t="s">
        <v>398</v>
      </c>
      <c r="H6" s="396"/>
      <c r="I6" s="396"/>
      <c r="J6" s="396"/>
    </row>
    <row r="7" spans="1:10" s="10" customFormat="1" ht="21.6" customHeight="1" x14ac:dyDescent="0.55000000000000004">
      <c r="A7" s="420" t="s">
        <v>360</v>
      </c>
      <c r="B7" s="377">
        <v>17103</v>
      </c>
      <c r="C7" s="377">
        <v>14101</v>
      </c>
      <c r="D7" s="377">
        <v>3002</v>
      </c>
      <c r="E7" s="469"/>
      <c r="F7" s="469"/>
      <c r="G7" s="470"/>
      <c r="H7" s="396"/>
      <c r="I7" s="396"/>
      <c r="J7" s="396"/>
    </row>
    <row r="8" spans="1:10" s="10" customFormat="1" ht="21.6" customHeight="1" x14ac:dyDescent="0.55000000000000004">
      <c r="A8" s="420" t="s">
        <v>359</v>
      </c>
      <c r="B8" s="376">
        <v>129127</v>
      </c>
      <c r="C8" s="376">
        <v>56306</v>
      </c>
      <c r="D8" s="376">
        <v>72821</v>
      </c>
      <c r="E8" s="469"/>
      <c r="F8" s="469"/>
      <c r="G8" s="470"/>
      <c r="H8" s="396"/>
      <c r="I8" s="396"/>
      <c r="J8" s="396"/>
    </row>
    <row r="9" spans="1:10" s="10" customFormat="1" ht="21.6" customHeight="1" x14ac:dyDescent="0.55000000000000004">
      <c r="A9" s="420" t="s">
        <v>358</v>
      </c>
      <c r="B9" s="376">
        <v>418089</v>
      </c>
      <c r="C9" s="376">
        <v>235131</v>
      </c>
      <c r="D9" s="376">
        <v>182958</v>
      </c>
      <c r="E9" s="469"/>
      <c r="F9" s="469"/>
      <c r="G9" s="470"/>
      <c r="H9" s="396"/>
      <c r="I9" s="396"/>
      <c r="J9" s="396"/>
    </row>
    <row r="10" spans="1:10" s="10" customFormat="1" ht="21.6" customHeight="1" x14ac:dyDescent="0.55000000000000004">
      <c r="A10" s="420" t="s">
        <v>357</v>
      </c>
      <c r="B10" s="376">
        <v>419112</v>
      </c>
      <c r="C10" s="376">
        <v>263937</v>
      </c>
      <c r="D10" s="376">
        <v>155175</v>
      </c>
      <c r="E10" s="469"/>
      <c r="F10" s="469"/>
      <c r="G10" s="470"/>
      <c r="H10" s="396"/>
      <c r="I10" s="396"/>
      <c r="J10" s="396"/>
    </row>
    <row r="11" spans="1:10" ht="21.6" customHeight="1" x14ac:dyDescent="0.55000000000000004">
      <c r="A11" s="420" t="s">
        <v>356</v>
      </c>
      <c r="B11" s="376">
        <v>182768</v>
      </c>
      <c r="C11" s="376">
        <v>88381</v>
      </c>
      <c r="D11" s="376">
        <v>94387</v>
      </c>
      <c r="E11" s="469"/>
      <c r="F11" s="469"/>
      <c r="G11" s="470"/>
      <c r="H11" s="396"/>
      <c r="I11" s="396"/>
      <c r="J11" s="396"/>
    </row>
    <row r="12" spans="1:10" ht="21.6" customHeight="1" x14ac:dyDescent="0.55000000000000004">
      <c r="A12" s="420" t="s">
        <v>355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89" t="s">
        <v>3</v>
      </c>
      <c r="C13" s="489"/>
      <c r="D13" s="489"/>
      <c r="F13" s="396"/>
      <c r="G13" s="396"/>
    </row>
    <row r="14" spans="1:10" s="11" customFormat="1" ht="24.95" customHeight="1" x14ac:dyDescent="0.55000000000000004">
      <c r="A14" s="387" t="s">
        <v>2</v>
      </c>
      <c r="B14" s="424">
        <f>B5/$B$5*100</f>
        <v>100</v>
      </c>
      <c r="C14" s="424">
        <f>C5/$C$5*100</f>
        <v>100</v>
      </c>
      <c r="D14" s="424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3"/>
      <c r="C15" s="423"/>
      <c r="D15" s="423"/>
      <c r="E15" s="345"/>
      <c r="F15" s="396"/>
      <c r="G15" s="396"/>
    </row>
    <row r="16" spans="1:10" s="10" customFormat="1" ht="24.95" customHeight="1" x14ac:dyDescent="0.55000000000000004">
      <c r="A16" s="420" t="s">
        <v>360</v>
      </c>
      <c r="B16" s="422">
        <f>B7*100/$B$5</f>
        <v>1.4665593093460036</v>
      </c>
      <c r="C16" s="422">
        <f>C7*100/$C$5+0.01</f>
        <v>2.1534782079968866</v>
      </c>
      <c r="D16" s="422">
        <f>D7*100/$D$5</f>
        <v>0.59054614699130314</v>
      </c>
      <c r="E16" s="345"/>
      <c r="F16" s="396"/>
      <c r="G16" s="396"/>
      <c r="I16" s="421"/>
    </row>
    <row r="17" spans="1:9" s="10" customFormat="1" ht="24.95" customHeight="1" x14ac:dyDescent="0.55000000000000004">
      <c r="A17" s="420" t="s">
        <v>359</v>
      </c>
      <c r="B17" s="422">
        <f>B8*100/$B$5</f>
        <v>11.072467048934188</v>
      </c>
      <c r="C17" s="422">
        <f>C8*100/$C$5</f>
        <v>8.5590159548594222</v>
      </c>
      <c r="D17" s="422">
        <f>D8*100/$D$5</f>
        <v>14.325170209877976</v>
      </c>
      <c r="E17" s="345"/>
      <c r="F17" s="396"/>
      <c r="G17" s="396"/>
      <c r="I17" s="421"/>
    </row>
    <row r="18" spans="1:9" s="10" customFormat="1" ht="24.95" customHeight="1" x14ac:dyDescent="0.55000000000000004">
      <c r="A18" s="420" t="s">
        <v>358</v>
      </c>
      <c r="B18" s="422">
        <f>B9*100/$B$5-0.01</f>
        <v>35.840570957443802</v>
      </c>
      <c r="C18" s="422">
        <f>C9*100/$C$5</f>
        <v>35.742016489930926</v>
      </c>
      <c r="D18" s="422">
        <f>D9*100/$D$5</f>
        <v>35.991053284888352</v>
      </c>
      <c r="E18" s="345"/>
      <c r="F18" s="396"/>
      <c r="G18" s="396"/>
      <c r="I18" s="421"/>
    </row>
    <row r="19" spans="1:9" s="10" customFormat="1" ht="24.95" customHeight="1" x14ac:dyDescent="0.55000000000000004">
      <c r="A19" s="420" t="s">
        <v>357</v>
      </c>
      <c r="B19" s="422">
        <f>B10*100/$B$5</f>
        <v>35.938291835269965</v>
      </c>
      <c r="C19" s="422">
        <f>C10*100/$C$5</f>
        <v>40.120786311898044</v>
      </c>
      <c r="D19" s="422">
        <f>D10*100/$D$5</f>
        <v>30.525649020444856</v>
      </c>
      <c r="E19" s="345"/>
      <c r="F19" s="396"/>
      <c r="G19" s="396"/>
      <c r="I19" s="421"/>
    </row>
    <row r="20" spans="1:9" ht="24.95" customHeight="1" x14ac:dyDescent="0.55000000000000004">
      <c r="A20" s="420" t="s">
        <v>356</v>
      </c>
      <c r="B20" s="422">
        <f>B11*100/$B$5</f>
        <v>15.672110849006044</v>
      </c>
      <c r="C20" s="422">
        <f>C11*100/$C$5</f>
        <v>13.434703035314719</v>
      </c>
      <c r="D20" s="422">
        <f>D11*100/$D$5</f>
        <v>18.56758133779751</v>
      </c>
      <c r="F20" s="396"/>
      <c r="G20" s="396"/>
      <c r="I20" s="421"/>
    </row>
    <row r="21" spans="1:9" ht="24.95" customHeight="1" x14ac:dyDescent="0.55000000000000004">
      <c r="A21" s="420" t="s">
        <v>355</v>
      </c>
      <c r="B21" s="376" t="s">
        <v>72</v>
      </c>
      <c r="C21" s="376" t="s">
        <v>72</v>
      </c>
      <c r="D21" s="376" t="s">
        <v>72</v>
      </c>
      <c r="F21" s="396"/>
      <c r="G21" s="396"/>
      <c r="I21" s="421"/>
    </row>
    <row r="22" spans="1:9" ht="18.75" customHeight="1" x14ac:dyDescent="0.55000000000000004">
      <c r="A22" s="419"/>
      <c r="B22" s="418"/>
      <c r="C22" s="417"/>
      <c r="D22" s="417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6"/>
      <c r="C24" s="416"/>
      <c r="D24" s="416"/>
    </row>
    <row r="25" spans="1:9" ht="30.75" customHeight="1" x14ac:dyDescent="0.55000000000000004">
      <c r="B25" s="416"/>
      <c r="C25" s="416"/>
      <c r="D25" s="416"/>
    </row>
    <row r="26" spans="1:9" ht="30.75" customHeight="1" x14ac:dyDescent="0.55000000000000004">
      <c r="B26" s="416"/>
      <c r="C26" s="416"/>
      <c r="D26" s="416"/>
    </row>
    <row r="27" spans="1:9" ht="30.75" customHeight="1" x14ac:dyDescent="0.55000000000000004">
      <c r="B27" s="416"/>
      <c r="C27" s="416"/>
      <c r="D27" s="416"/>
    </row>
    <row r="28" spans="1:9" ht="30.75" customHeight="1" x14ac:dyDescent="0.55000000000000004">
      <c r="B28" s="416"/>
      <c r="C28" s="416"/>
      <c r="D28" s="416"/>
    </row>
    <row r="29" spans="1:9" ht="30.75" customHeight="1" x14ac:dyDescent="0.55000000000000004">
      <c r="B29" s="416"/>
      <c r="C29" s="416"/>
      <c r="D29" s="416"/>
    </row>
    <row r="30" spans="1:9" ht="30.75" customHeight="1" x14ac:dyDescent="0.55000000000000004">
      <c r="B30" s="416"/>
      <c r="C30" s="416"/>
      <c r="D30" s="416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382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381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87" t="s">
        <v>4</v>
      </c>
      <c r="C4" s="487"/>
      <c r="D4" s="487"/>
      <c r="F4" s="461"/>
      <c r="G4" s="461"/>
      <c r="H4" s="461"/>
    </row>
    <row r="5" spans="1:11" s="11" customFormat="1" ht="30.75" customHeight="1" x14ac:dyDescent="0.55000000000000004">
      <c r="A5" s="387" t="s">
        <v>2</v>
      </c>
      <c r="B5" s="460">
        <v>1166199</v>
      </c>
      <c r="C5" s="460">
        <v>657856</v>
      </c>
      <c r="D5" s="460">
        <v>508343</v>
      </c>
      <c r="E5" s="396"/>
      <c r="F5" s="461"/>
      <c r="G5" s="374"/>
    </row>
    <row r="6" spans="1:11" s="11" customFormat="1" ht="6" customHeight="1" x14ac:dyDescent="0.55000000000000004">
      <c r="A6" s="387"/>
      <c r="B6" s="459"/>
      <c r="C6" s="459"/>
      <c r="D6" s="459"/>
      <c r="E6" s="396"/>
      <c r="F6" s="461"/>
    </row>
    <row r="7" spans="1:11" s="10" customFormat="1" ht="28.9" customHeight="1" x14ac:dyDescent="0.55000000000000004">
      <c r="A7" s="382" t="s">
        <v>380</v>
      </c>
      <c r="B7" s="457">
        <v>11733</v>
      </c>
      <c r="C7" s="457">
        <v>4526</v>
      </c>
      <c r="D7" s="374">
        <v>7207</v>
      </c>
      <c r="E7" s="396"/>
      <c r="F7" s="461"/>
      <c r="G7" s="458"/>
      <c r="H7" s="374"/>
      <c r="I7" s="374"/>
      <c r="J7" s="374"/>
    </row>
    <row r="8" spans="1:11" s="10" customFormat="1" ht="28.9" customHeight="1" x14ac:dyDescent="0.55000000000000004">
      <c r="A8" s="382" t="s">
        <v>379</v>
      </c>
      <c r="B8" s="457">
        <v>8032</v>
      </c>
      <c r="C8" s="457">
        <v>3768</v>
      </c>
      <c r="D8" s="457">
        <v>4264</v>
      </c>
      <c r="E8" s="396"/>
      <c r="F8" s="461"/>
      <c r="G8" s="458"/>
      <c r="H8" s="374"/>
      <c r="I8" s="374"/>
      <c r="J8" s="374"/>
    </row>
    <row r="9" spans="1:11" s="10" customFormat="1" ht="28.9" customHeight="1" x14ac:dyDescent="0.55000000000000004">
      <c r="A9" s="451" t="s">
        <v>378</v>
      </c>
      <c r="B9" s="457">
        <v>49492</v>
      </c>
      <c r="C9" s="457">
        <v>26835</v>
      </c>
      <c r="D9" s="457">
        <v>22657</v>
      </c>
      <c r="E9" s="396"/>
      <c r="F9" s="461"/>
      <c r="G9" s="458"/>
      <c r="H9" s="374"/>
      <c r="I9" s="374"/>
      <c r="J9" s="374"/>
    </row>
    <row r="10" spans="1:11" s="10" customFormat="1" ht="28.9" customHeight="1" x14ac:dyDescent="0.55000000000000004">
      <c r="A10" s="382" t="s">
        <v>377</v>
      </c>
      <c r="B10" s="457">
        <v>128338</v>
      </c>
      <c r="C10" s="457">
        <v>81090</v>
      </c>
      <c r="D10" s="457">
        <v>47248</v>
      </c>
      <c r="E10" s="396"/>
      <c r="F10" s="461"/>
      <c r="G10" s="458"/>
      <c r="H10" s="374"/>
      <c r="I10" s="374"/>
      <c r="J10" s="374"/>
    </row>
    <row r="11" spans="1:11" s="10" customFormat="1" ht="28.9" customHeight="1" x14ac:dyDescent="0.55000000000000004">
      <c r="A11" s="382" t="s">
        <v>376</v>
      </c>
      <c r="B11" s="457">
        <v>72019</v>
      </c>
      <c r="C11" s="457">
        <v>56068</v>
      </c>
      <c r="D11" s="457">
        <v>15951</v>
      </c>
      <c r="E11" s="396"/>
      <c r="F11" s="461"/>
      <c r="G11" s="458"/>
      <c r="H11" s="374"/>
      <c r="I11" s="374"/>
      <c r="J11" s="374"/>
    </row>
    <row r="12" spans="1:11" ht="28.9" customHeight="1" x14ac:dyDescent="0.55000000000000004">
      <c r="A12" s="382" t="s">
        <v>375</v>
      </c>
      <c r="B12" s="457">
        <v>176277</v>
      </c>
      <c r="C12" s="457">
        <v>91413</v>
      </c>
      <c r="D12" s="457">
        <v>84864</v>
      </c>
      <c r="E12" s="396"/>
      <c r="F12" s="461"/>
      <c r="G12" s="458"/>
      <c r="H12" s="374"/>
      <c r="I12" s="374"/>
      <c r="J12" s="374"/>
      <c r="K12" s="10"/>
    </row>
    <row r="13" spans="1:11" ht="28.9" customHeight="1" x14ac:dyDescent="0.55000000000000004">
      <c r="A13" s="382" t="s">
        <v>374</v>
      </c>
      <c r="B13" s="457">
        <v>556496</v>
      </c>
      <c r="C13" s="457">
        <v>311432</v>
      </c>
      <c r="D13" s="457">
        <v>245064</v>
      </c>
      <c r="E13" s="396"/>
      <c r="F13" s="461"/>
      <c r="G13" s="458"/>
      <c r="H13" s="374"/>
      <c r="I13" s="374"/>
      <c r="J13" s="374"/>
      <c r="K13" s="10"/>
    </row>
    <row r="14" spans="1:11" ht="28.9" customHeight="1" x14ac:dyDescent="0.55000000000000004">
      <c r="A14" s="382" t="s">
        <v>373</v>
      </c>
      <c r="B14" s="457">
        <v>163812</v>
      </c>
      <c r="C14" s="457">
        <v>82724</v>
      </c>
      <c r="D14" s="457">
        <v>81088</v>
      </c>
      <c r="E14" s="396"/>
      <c r="F14" s="461"/>
      <c r="G14" s="456"/>
      <c r="H14" s="374"/>
      <c r="I14" s="374"/>
      <c r="J14" s="374"/>
      <c r="K14" s="10"/>
    </row>
    <row r="15" spans="1:11" ht="25.5" customHeight="1" x14ac:dyDescent="0.55000000000000004">
      <c r="B15" s="489" t="s">
        <v>3</v>
      </c>
      <c r="C15" s="489"/>
      <c r="D15" s="489"/>
      <c r="E15" s="396"/>
      <c r="F15" s="456"/>
    </row>
    <row r="16" spans="1:11" s="11" customFormat="1" ht="30.75" customHeight="1" x14ac:dyDescent="0.55000000000000004">
      <c r="A16" s="387" t="s">
        <v>2</v>
      </c>
      <c r="B16" s="454">
        <f>B5/$B$5*100</f>
        <v>100</v>
      </c>
      <c r="C16" s="454">
        <f>C5/$C$5*100</f>
        <v>100</v>
      </c>
      <c r="D16" s="454">
        <f>D5/$D$5*100</f>
        <v>100</v>
      </c>
      <c r="E16" s="396"/>
      <c r="F16" s="455"/>
    </row>
    <row r="17" spans="1:6" s="11" customFormat="1" ht="6" customHeight="1" x14ac:dyDescent="0.55000000000000004">
      <c r="A17" s="387"/>
      <c r="B17" s="453"/>
      <c r="C17" s="450"/>
      <c r="D17" s="453"/>
      <c r="E17" s="396"/>
      <c r="F17" s="374"/>
    </row>
    <row r="18" spans="1:6" s="10" customFormat="1" ht="30.75" customHeight="1" x14ac:dyDescent="0.55000000000000004">
      <c r="A18" s="382" t="s">
        <v>380</v>
      </c>
      <c r="B18" s="462">
        <f t="shared" ref="B18:B24" si="0">B7*100/$B$5</f>
        <v>1.0060890122526258</v>
      </c>
      <c r="C18" s="450">
        <f t="shared" ref="C18:C25" si="1">C7*100/$C$5</f>
        <v>0.68799250899892983</v>
      </c>
      <c r="D18" s="450">
        <f t="shared" ref="D18:D25" si="2">D7*100/$D$5</f>
        <v>1.4177435314344842</v>
      </c>
      <c r="E18" s="396"/>
      <c r="F18" s="452"/>
    </row>
    <row r="19" spans="1:6" s="10" customFormat="1" ht="30.75" customHeight="1" x14ac:dyDescent="0.55000000000000004">
      <c r="A19" s="382" t="s">
        <v>379</v>
      </c>
      <c r="B19" s="462">
        <f t="shared" si="0"/>
        <v>0.68873322649050461</v>
      </c>
      <c r="C19" s="450">
        <f t="shared" si="1"/>
        <v>0.5727697246813892</v>
      </c>
      <c r="D19" s="450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1" t="s">
        <v>378</v>
      </c>
      <c r="B20" s="462">
        <f t="shared" si="0"/>
        <v>4.2438726152226165</v>
      </c>
      <c r="C20" s="450">
        <f t="shared" si="1"/>
        <v>4.0791601809514546</v>
      </c>
      <c r="D20" s="450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377</v>
      </c>
      <c r="B21" s="462">
        <f t="shared" si="0"/>
        <v>11.004811357238344</v>
      </c>
      <c r="C21" s="450">
        <f t="shared" si="1"/>
        <v>12.326405778772255</v>
      </c>
      <c r="D21" s="450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376</v>
      </c>
      <c r="B22" s="462">
        <f t="shared" si="0"/>
        <v>6.1755326492305347</v>
      </c>
      <c r="C22" s="450">
        <f t="shared" si="1"/>
        <v>8.5228378246911181</v>
      </c>
      <c r="D22" s="450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375</v>
      </c>
      <c r="B23" s="462">
        <f t="shared" si="0"/>
        <v>15.115516305536191</v>
      </c>
      <c r="C23" s="450">
        <f t="shared" si="1"/>
        <v>13.895594172584882</v>
      </c>
      <c r="D23" s="450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374</v>
      </c>
      <c r="B24" s="462">
        <f t="shared" si="0"/>
        <v>47.718785558896897</v>
      </c>
      <c r="C24" s="450">
        <f t="shared" si="1"/>
        <v>47.340451405778772</v>
      </c>
      <c r="D24" s="450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373</v>
      </c>
      <c r="B25" s="462">
        <f>B14*100/$B$5+0.01</f>
        <v>14.056659275132288</v>
      </c>
      <c r="C25" s="450">
        <f t="shared" si="1"/>
        <v>12.5747884035412</v>
      </c>
      <c r="D25" s="450">
        <f t="shared" si="2"/>
        <v>15.951434366166152</v>
      </c>
      <c r="E25" s="396"/>
      <c r="F25" s="374"/>
    </row>
    <row r="26" spans="1:6" ht="5.25" customHeight="1" x14ac:dyDescent="0.55000000000000004">
      <c r="A26" s="428"/>
      <c r="B26" s="428"/>
      <c r="C26" s="428"/>
      <c r="D26" s="428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90" t="s">
        <v>372</v>
      </c>
      <c r="B28" s="490"/>
      <c r="D28" s="353"/>
      <c r="E28" s="396"/>
      <c r="F28" s="345"/>
    </row>
    <row r="29" spans="1:6" ht="17.25" customHeight="1" x14ac:dyDescent="0.55000000000000004">
      <c r="A29" s="9"/>
      <c r="C29" s="416"/>
      <c r="D29" s="416"/>
      <c r="E29" s="396"/>
      <c r="F29" s="10"/>
    </row>
    <row r="30" spans="1:6" ht="17.25" customHeight="1" x14ac:dyDescent="0.55000000000000004">
      <c r="B30" s="416"/>
      <c r="C30" s="416"/>
      <c r="D30" s="416"/>
      <c r="E30" s="396"/>
    </row>
    <row r="31" spans="1:6" ht="17.25" customHeight="1" x14ac:dyDescent="0.55000000000000004">
      <c r="B31" s="416"/>
      <c r="C31" s="416"/>
      <c r="D31" s="416"/>
      <c r="E31" s="396"/>
    </row>
    <row r="32" spans="1:6" ht="17.25" customHeight="1" x14ac:dyDescent="0.55000000000000004">
      <c r="B32" s="416"/>
      <c r="C32" s="416"/>
      <c r="D32" s="416"/>
      <c r="E32" s="396"/>
    </row>
    <row r="33" spans="2:5" ht="17.25" customHeight="1" x14ac:dyDescent="0.55000000000000004">
      <c r="B33" s="416"/>
      <c r="C33" s="416"/>
      <c r="D33" s="416"/>
      <c r="E33" s="396"/>
    </row>
    <row r="34" spans="2:5" ht="17.25" customHeight="1" x14ac:dyDescent="0.55000000000000004">
      <c r="B34" s="416"/>
      <c r="C34" s="416"/>
      <c r="D34" s="416"/>
      <c r="E34" s="396"/>
    </row>
    <row r="35" spans="2:5" ht="17.25" customHeight="1" x14ac:dyDescent="0.55000000000000004">
      <c r="B35" s="416"/>
      <c r="C35" s="416"/>
      <c r="D35" s="416"/>
      <c r="E35" s="396"/>
    </row>
    <row r="36" spans="2:5" ht="17.25" customHeight="1" x14ac:dyDescent="0.55000000000000004">
      <c r="B36" s="416"/>
      <c r="C36" s="416"/>
      <c r="D36" s="416"/>
      <c r="E36" s="396"/>
    </row>
    <row r="37" spans="2:5" ht="17.25" customHeight="1" x14ac:dyDescent="0.55000000000000004">
      <c r="B37" s="416"/>
      <c r="C37" s="416"/>
      <c r="D37" s="416"/>
      <c r="E37" s="396"/>
    </row>
    <row r="38" spans="2:5" ht="17.25" customHeight="1" x14ac:dyDescent="0.55000000000000004">
      <c r="B38" s="416"/>
      <c r="C38" s="416"/>
      <c r="D38" s="416"/>
      <c r="E38" s="396"/>
    </row>
    <row r="39" spans="2:5" ht="17.25" customHeight="1" x14ac:dyDescent="0.55000000000000004">
      <c r="B39" s="416"/>
      <c r="C39" s="416"/>
      <c r="D39" s="416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9"/>
  <sheetViews>
    <sheetView topLeftCell="C13" workbookViewId="0">
      <selection activeCell="H11" sqref="H11:H12"/>
    </sheetView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4" width="16.140625" style="345" customWidth="1"/>
    <col min="5" max="6" width="8.7109375" style="345" customWidth="1"/>
    <col min="7" max="7" width="26.28515625" style="425" customWidth="1"/>
    <col min="8" max="8" width="10.42578125" style="425" customWidth="1"/>
    <col min="9" max="9" width="10.7109375" style="425" customWidth="1"/>
    <col min="10" max="10" width="12.5703125" style="425" customWidth="1"/>
    <col min="11" max="11" width="9.140625" style="425" customWidth="1"/>
    <col min="12" max="12" width="12.7109375" style="425" customWidth="1"/>
    <col min="13" max="13" width="13.7109375" style="425" customWidth="1"/>
    <col min="14" max="16384" width="9.140625" style="345"/>
  </cols>
  <sheetData>
    <row r="1" spans="1:13" s="356" customFormat="1" ht="26.25" customHeight="1" x14ac:dyDescent="0.55000000000000004">
      <c r="A1" s="356" t="s">
        <v>371</v>
      </c>
      <c r="B1" s="343"/>
      <c r="C1" s="343"/>
      <c r="D1" s="343"/>
      <c r="E1" s="343"/>
      <c r="F1" s="343"/>
      <c r="G1" s="435"/>
      <c r="H1" s="435"/>
      <c r="I1" s="435"/>
      <c r="J1" s="435"/>
      <c r="K1" s="435"/>
      <c r="L1" s="435"/>
      <c r="M1" s="435"/>
    </row>
    <row r="2" spans="1:13" ht="5.25" customHeight="1" x14ac:dyDescent="0.55000000000000004"/>
    <row r="3" spans="1:13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375"/>
      <c r="G3" s="449"/>
      <c r="H3" s="449"/>
      <c r="I3" s="449"/>
      <c r="J3" s="449"/>
      <c r="K3" s="449"/>
      <c r="L3" s="449"/>
      <c r="M3" s="449"/>
    </row>
    <row r="4" spans="1:13" s="396" customFormat="1" ht="21.75" customHeight="1" x14ac:dyDescent="0.55000000000000004">
      <c r="B4" s="491" t="s">
        <v>4</v>
      </c>
      <c r="C4" s="491"/>
      <c r="D4" s="491"/>
      <c r="E4" s="392"/>
      <c r="F4" s="481"/>
      <c r="G4" s="483" t="s">
        <v>370</v>
      </c>
      <c r="H4" s="483" t="s">
        <v>369</v>
      </c>
      <c r="I4" s="483" t="s">
        <v>112</v>
      </c>
      <c r="J4" s="483" t="s">
        <v>368</v>
      </c>
      <c r="K4" s="483" t="s">
        <v>367</v>
      </c>
      <c r="L4" s="483" t="s">
        <v>102</v>
      </c>
      <c r="M4" s="449"/>
    </row>
    <row r="5" spans="1:13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377"/>
      <c r="G5" s="483" t="s">
        <v>366</v>
      </c>
      <c r="H5" s="484">
        <v>214453</v>
      </c>
      <c r="I5" s="484">
        <v>278992</v>
      </c>
      <c r="J5" s="484">
        <v>240641</v>
      </c>
      <c r="K5" s="484">
        <v>204680</v>
      </c>
      <c r="L5" s="484">
        <v>227433</v>
      </c>
      <c r="M5" s="448"/>
    </row>
    <row r="6" spans="1:13" s="10" customFormat="1" ht="18.75" customHeight="1" x14ac:dyDescent="0.5">
      <c r="A6" s="387"/>
      <c r="B6" s="447"/>
      <c r="C6" s="447"/>
      <c r="D6" s="447"/>
      <c r="E6" s="447"/>
      <c r="F6" s="447"/>
      <c r="G6" s="483" t="s">
        <v>365</v>
      </c>
      <c r="H6" s="482">
        <v>18.399999999999999</v>
      </c>
      <c r="I6" s="482">
        <v>23.9</v>
      </c>
      <c r="J6" s="482">
        <v>20.6</v>
      </c>
      <c r="K6" s="482">
        <v>17.600000000000001</v>
      </c>
      <c r="L6" s="482">
        <v>19.5</v>
      </c>
      <c r="M6" s="446"/>
    </row>
    <row r="7" spans="1:13" s="10" customFormat="1" ht="20.25" customHeight="1" x14ac:dyDescent="0.55000000000000004">
      <c r="A7" s="420" t="s">
        <v>312</v>
      </c>
      <c r="B7" s="376">
        <v>6427</v>
      </c>
      <c r="C7" s="376">
        <v>2102</v>
      </c>
      <c r="D7" s="376">
        <v>4325</v>
      </c>
      <c r="E7" s="376"/>
      <c r="F7" s="376"/>
      <c r="G7" s="361"/>
      <c r="H7" s="361"/>
      <c r="I7" s="361"/>
      <c r="J7" s="361"/>
      <c r="K7" s="445"/>
      <c r="L7" s="444"/>
      <c r="M7" s="444"/>
    </row>
    <row r="8" spans="1:13" s="10" customFormat="1" ht="20.25" customHeight="1" x14ac:dyDescent="0.55000000000000004">
      <c r="A8" s="345" t="s">
        <v>311</v>
      </c>
      <c r="B8" s="376">
        <v>208026</v>
      </c>
      <c r="C8" s="376">
        <v>114601</v>
      </c>
      <c r="D8" s="376">
        <v>93425</v>
      </c>
      <c r="E8" s="376"/>
      <c r="F8" s="376"/>
      <c r="G8" s="432" t="s">
        <v>370</v>
      </c>
      <c r="H8" s="442" t="s">
        <v>369</v>
      </c>
      <c r="I8" s="442" t="s">
        <v>112</v>
      </c>
      <c r="J8" s="442" t="s">
        <v>368</v>
      </c>
      <c r="K8" s="442" t="s">
        <v>367</v>
      </c>
      <c r="L8" s="443" t="s">
        <v>102</v>
      </c>
      <c r="M8" s="442" t="s">
        <v>92</v>
      </c>
    </row>
    <row r="9" spans="1:13" s="10" customFormat="1" ht="20.25" customHeight="1" x14ac:dyDescent="0.55000000000000004">
      <c r="A9" s="382" t="s">
        <v>310</v>
      </c>
      <c r="B9" s="376">
        <v>278992</v>
      </c>
      <c r="C9" s="376">
        <v>167677</v>
      </c>
      <c r="D9" s="376">
        <v>111315</v>
      </c>
      <c r="E9" s="376"/>
      <c r="F9" s="376"/>
      <c r="G9" s="432" t="s">
        <v>366</v>
      </c>
      <c r="H9" s="439">
        <f>B7+B8</f>
        <v>214453</v>
      </c>
      <c r="I9" s="441">
        <f>B9</f>
        <v>278992</v>
      </c>
      <c r="J9" s="441">
        <f>B10</f>
        <v>240641</v>
      </c>
      <c r="K9" s="440">
        <f>B11</f>
        <v>204680</v>
      </c>
      <c r="L9" s="439">
        <f>B15</f>
        <v>227433</v>
      </c>
      <c r="M9" s="438" t="str">
        <f>B20</f>
        <v xml:space="preserve"> - </v>
      </c>
    </row>
    <row r="10" spans="1:13" s="10" customFormat="1" ht="20.25" customHeight="1" x14ac:dyDescent="0.55000000000000004">
      <c r="A10" s="382" t="s">
        <v>309</v>
      </c>
      <c r="B10" s="376">
        <v>240641</v>
      </c>
      <c r="C10" s="376">
        <v>167846</v>
      </c>
      <c r="D10" s="376">
        <v>72795</v>
      </c>
      <c r="E10" s="376"/>
      <c r="F10" s="376"/>
      <c r="G10" s="432" t="s">
        <v>365</v>
      </c>
      <c r="H10" s="437">
        <f>H9*100/$B$5</f>
        <v>18.389057099174327</v>
      </c>
      <c r="I10" s="437">
        <f>I9*100/$B$5</f>
        <v>23.923189781503844</v>
      </c>
      <c r="J10" s="437">
        <f>J9*100/$B$5</f>
        <v>20.634642972597302</v>
      </c>
      <c r="K10" s="437">
        <f>K9*100/$B$5</f>
        <v>17.551035457927849</v>
      </c>
      <c r="L10" s="437">
        <f>L9*100/$B$5+0.03</f>
        <v>19.532074688796683</v>
      </c>
      <c r="M10" s="437"/>
    </row>
    <row r="11" spans="1:13" ht="20.25" customHeight="1" x14ac:dyDescent="0.55000000000000004">
      <c r="A11" s="345" t="s">
        <v>308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F11" s="376"/>
      <c r="H11" s="673" t="s">
        <v>395</v>
      </c>
      <c r="M11" s="435"/>
    </row>
    <row r="12" spans="1:13" ht="20.25" customHeight="1" x14ac:dyDescent="0.55000000000000004">
      <c r="A12" s="382" t="s">
        <v>364</v>
      </c>
      <c r="B12" s="376">
        <v>169760</v>
      </c>
      <c r="C12" s="376">
        <v>86660</v>
      </c>
      <c r="D12" s="376">
        <v>83100</v>
      </c>
      <c r="E12" s="376"/>
      <c r="F12" s="376"/>
      <c r="H12" s="673" t="s">
        <v>396</v>
      </c>
      <c r="I12" s="482"/>
      <c r="J12" s="482"/>
      <c r="K12" s="482"/>
      <c r="L12" s="482"/>
      <c r="M12" s="436"/>
    </row>
    <row r="13" spans="1:13" ht="20.25" customHeight="1" x14ac:dyDescent="0.55000000000000004">
      <c r="A13" s="382" t="s">
        <v>363</v>
      </c>
      <c r="B13" s="376">
        <v>34920</v>
      </c>
      <c r="C13" s="376">
        <v>23447</v>
      </c>
      <c r="D13" s="376">
        <v>11473</v>
      </c>
      <c r="E13" s="360"/>
      <c r="F13" s="360"/>
      <c r="G13" s="435"/>
      <c r="H13" s="345"/>
      <c r="I13" s="345"/>
      <c r="J13" s="345"/>
      <c r="K13" s="345"/>
      <c r="L13" s="345"/>
      <c r="M13" s="345"/>
    </row>
    <row r="14" spans="1:13" ht="20.25" customHeight="1" x14ac:dyDescent="0.55000000000000004">
      <c r="A14" s="431" t="s">
        <v>362</v>
      </c>
      <c r="B14" s="376" t="s">
        <v>91</v>
      </c>
      <c r="C14" s="376" t="s">
        <v>91</v>
      </c>
      <c r="D14" s="376" t="s">
        <v>91</v>
      </c>
      <c r="E14" s="425"/>
      <c r="F14" s="425"/>
      <c r="G14" s="360"/>
      <c r="H14" s="345"/>
      <c r="I14" s="345"/>
      <c r="J14" s="345"/>
      <c r="K14" s="345"/>
      <c r="L14" s="345"/>
      <c r="M14" s="345"/>
    </row>
    <row r="15" spans="1:13" ht="20.25" customHeight="1" x14ac:dyDescent="0.55000000000000004">
      <c r="A15" s="345" t="s">
        <v>304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60"/>
      <c r="H15" s="345"/>
      <c r="I15" s="345"/>
      <c r="J15" s="345"/>
      <c r="K15" s="345"/>
      <c r="L15" s="345"/>
      <c r="M15" s="345"/>
    </row>
    <row r="16" spans="1:13" s="10" customFormat="1" ht="20.25" customHeight="1" x14ac:dyDescent="0.55000000000000004">
      <c r="A16" s="431" t="s">
        <v>303</v>
      </c>
      <c r="B16" s="376">
        <v>154693</v>
      </c>
      <c r="C16" s="376">
        <v>56157</v>
      </c>
      <c r="D16" s="376">
        <v>98536</v>
      </c>
      <c r="E16" s="360"/>
      <c r="F16" s="360"/>
      <c r="G16" s="360"/>
    </row>
    <row r="17" spans="1:13" s="10" customFormat="1" ht="20.25" customHeight="1" x14ac:dyDescent="0.55000000000000004">
      <c r="A17" s="431" t="s">
        <v>302</v>
      </c>
      <c r="B17" s="376">
        <v>53812</v>
      </c>
      <c r="C17" s="376">
        <v>31562</v>
      </c>
      <c r="D17" s="376">
        <v>22250</v>
      </c>
      <c r="E17" s="360"/>
      <c r="F17" s="360"/>
      <c r="G17" s="360"/>
    </row>
    <row r="18" spans="1:13" s="10" customFormat="1" ht="20.25" customHeight="1" x14ac:dyDescent="0.55000000000000004">
      <c r="A18" s="431" t="s">
        <v>301</v>
      </c>
      <c r="B18" s="376">
        <v>18928</v>
      </c>
      <c r="C18" s="376">
        <v>7804</v>
      </c>
      <c r="D18" s="376">
        <v>11124</v>
      </c>
      <c r="E18" s="360"/>
      <c r="F18" s="360"/>
      <c r="G18" s="360"/>
    </row>
    <row r="19" spans="1:13" s="10" customFormat="1" ht="20.25" customHeight="1" x14ac:dyDescent="0.55000000000000004">
      <c r="A19" s="382" t="s">
        <v>300</v>
      </c>
      <c r="B19" s="376" t="s">
        <v>91</v>
      </c>
      <c r="C19" s="376" t="s">
        <v>91</v>
      </c>
      <c r="D19" s="376" t="s">
        <v>91</v>
      </c>
      <c r="E19" s="426"/>
      <c r="F19" s="426"/>
      <c r="G19" s="360"/>
    </row>
    <row r="20" spans="1:13" s="10" customFormat="1" ht="20.25" customHeight="1" x14ac:dyDescent="0.55000000000000004">
      <c r="A20" s="382" t="s">
        <v>299</v>
      </c>
      <c r="B20" s="376" t="s">
        <v>91</v>
      </c>
      <c r="C20" s="376" t="s">
        <v>91</v>
      </c>
      <c r="D20" s="376" t="s">
        <v>91</v>
      </c>
      <c r="E20" s="426"/>
      <c r="F20" s="426"/>
      <c r="G20" s="360"/>
    </row>
    <row r="21" spans="1:13" ht="21" customHeight="1" x14ac:dyDescent="0.55000000000000004">
      <c r="A21" s="345"/>
      <c r="B21" s="489" t="s">
        <v>3</v>
      </c>
      <c r="C21" s="489"/>
      <c r="D21" s="489"/>
      <c r="E21" s="426"/>
      <c r="F21" s="426"/>
      <c r="G21" s="360"/>
      <c r="H21" s="345"/>
      <c r="I21" s="345"/>
      <c r="J21" s="345"/>
      <c r="K21" s="345"/>
      <c r="L21" s="345"/>
      <c r="M21" s="345"/>
    </row>
    <row r="22" spans="1:13" ht="21" customHeight="1" x14ac:dyDescent="0.55000000000000004">
      <c r="A22" s="387" t="s">
        <v>2</v>
      </c>
      <c r="B22" s="434">
        <f>B5/$B$5*100</f>
        <v>100</v>
      </c>
      <c r="C22" s="434">
        <f>C5/$C$5*100</f>
        <v>100</v>
      </c>
      <c r="D22" s="434">
        <f>D5/$D$5*100</f>
        <v>100</v>
      </c>
      <c r="E22" s="426"/>
      <c r="F22" s="426"/>
      <c r="G22" s="360"/>
      <c r="H22" s="345"/>
      <c r="I22" s="345"/>
      <c r="J22" s="345"/>
      <c r="K22" s="345"/>
      <c r="L22" s="345"/>
      <c r="M22" s="345"/>
    </row>
    <row r="23" spans="1:13" ht="23.25" customHeight="1" x14ac:dyDescent="0.55000000000000004">
      <c r="A23" s="387"/>
      <c r="B23" s="433"/>
      <c r="C23" s="433"/>
      <c r="D23" s="433"/>
      <c r="E23" s="426"/>
      <c r="F23" s="426"/>
      <c r="G23" s="360"/>
      <c r="H23" s="345"/>
      <c r="I23" s="345"/>
      <c r="J23" s="345"/>
      <c r="K23" s="345"/>
      <c r="L23" s="345"/>
      <c r="M23" s="345"/>
    </row>
    <row r="24" spans="1:13" ht="20.25" customHeight="1" x14ac:dyDescent="0.55000000000000004">
      <c r="A24" s="420" t="s">
        <v>312</v>
      </c>
      <c r="B24" s="430">
        <f t="shared" ref="B24:B30" si="0">B7*100/$B$5</f>
        <v>0.5511066293145509</v>
      </c>
      <c r="C24" s="430">
        <f>C7*100/$C$5</f>
        <v>0.31952281350325906</v>
      </c>
      <c r="D24" s="430">
        <f t="shared" ref="D24:D30" si="1">D7*100/$D$5</f>
        <v>0.85080349291718382</v>
      </c>
      <c r="E24" s="426"/>
      <c r="F24" s="426"/>
      <c r="G24" s="360"/>
      <c r="H24" s="345"/>
      <c r="I24" s="345"/>
      <c r="J24" s="345"/>
      <c r="K24" s="345"/>
      <c r="L24" s="345"/>
      <c r="M24" s="345"/>
    </row>
    <row r="25" spans="1:13" ht="20.25" customHeight="1" x14ac:dyDescent="0.55000000000000004">
      <c r="A25" s="345" t="s">
        <v>311</v>
      </c>
      <c r="B25" s="430">
        <f t="shared" si="0"/>
        <v>17.837950469859774</v>
      </c>
      <c r="C25" s="430">
        <f>C8*100/$C$5+0.03</f>
        <v>17.450377711839675</v>
      </c>
      <c r="D25" s="430">
        <f t="shared" si="1"/>
        <v>18.378339034864254</v>
      </c>
      <c r="E25" s="426"/>
      <c r="F25" s="426"/>
      <c r="G25" s="360"/>
      <c r="H25" s="345"/>
      <c r="I25" s="345"/>
      <c r="J25" s="345"/>
      <c r="K25" s="345"/>
      <c r="L25" s="345"/>
      <c r="M25" s="345"/>
    </row>
    <row r="26" spans="1:13" ht="20.25" customHeight="1" x14ac:dyDescent="0.55000000000000004">
      <c r="A26" s="382" t="s">
        <v>310</v>
      </c>
      <c r="B26" s="430">
        <f t="shared" si="0"/>
        <v>23.923189781503844</v>
      </c>
      <c r="C26" s="430">
        <f>C9*100/$C$5</f>
        <v>25.488404757272107</v>
      </c>
      <c r="D26" s="430">
        <f t="shared" si="1"/>
        <v>21.897616373196836</v>
      </c>
      <c r="E26" s="426"/>
      <c r="F26" s="426"/>
      <c r="G26" s="360"/>
      <c r="H26" s="345"/>
      <c r="I26" s="345"/>
      <c r="J26" s="345"/>
      <c r="K26" s="345"/>
      <c r="L26" s="345"/>
      <c r="M26" s="345"/>
    </row>
    <row r="27" spans="1:13" ht="20.25" customHeight="1" x14ac:dyDescent="0.55000000000000004">
      <c r="A27" s="382" t="s">
        <v>309</v>
      </c>
      <c r="B27" s="430">
        <f t="shared" si="0"/>
        <v>20.634642972597302</v>
      </c>
      <c r="C27" s="430">
        <f>C10*100/$C$5</f>
        <v>25.514094269870611</v>
      </c>
      <c r="D27" s="430">
        <f t="shared" si="1"/>
        <v>14.320055553041943</v>
      </c>
      <c r="E27" s="426"/>
      <c r="F27" s="426"/>
      <c r="G27" s="360"/>
      <c r="H27" s="345"/>
      <c r="I27" s="345"/>
      <c r="J27" s="345"/>
      <c r="K27" s="345"/>
      <c r="L27" s="345"/>
      <c r="M27" s="345"/>
    </row>
    <row r="28" spans="1:13" ht="20.25" customHeight="1" x14ac:dyDescent="0.55000000000000004">
      <c r="A28" s="345" t="s">
        <v>308</v>
      </c>
      <c r="B28" s="429">
        <f t="shared" si="0"/>
        <v>17.551035457927849</v>
      </c>
      <c r="C28" s="430">
        <f>C11*100/$C$5</f>
        <v>16.737249489249926</v>
      </c>
      <c r="D28" s="430">
        <f t="shared" si="1"/>
        <v>18.604170805932213</v>
      </c>
      <c r="E28" s="426"/>
      <c r="F28" s="426"/>
      <c r="G28" s="360"/>
      <c r="H28" s="345"/>
      <c r="I28" s="345"/>
      <c r="J28" s="345"/>
      <c r="K28" s="345"/>
      <c r="L28" s="345"/>
      <c r="M28" s="345"/>
    </row>
    <row r="29" spans="1:13" ht="20.25" customHeight="1" x14ac:dyDescent="0.55000000000000004">
      <c r="A29" s="382" t="s">
        <v>307</v>
      </c>
      <c r="B29" s="430">
        <f t="shared" si="0"/>
        <v>14.556692296940746</v>
      </c>
      <c r="C29" s="430">
        <f>C12*100/$C$5</f>
        <v>13.173095631870805</v>
      </c>
      <c r="D29" s="430">
        <f t="shared" si="1"/>
        <v>16.34723011824693</v>
      </c>
      <c r="E29" s="426"/>
      <c r="F29" s="426"/>
      <c r="G29" s="360"/>
      <c r="H29" s="345"/>
      <c r="I29" s="432"/>
      <c r="J29" s="426"/>
      <c r="K29" s="426"/>
      <c r="L29" s="426"/>
      <c r="M29" s="360"/>
    </row>
    <row r="30" spans="1:13" ht="20.25" customHeight="1" x14ac:dyDescent="0.55000000000000004">
      <c r="A30" s="382" t="s">
        <v>306</v>
      </c>
      <c r="B30" s="430">
        <f t="shared" si="0"/>
        <v>2.9943431609871043</v>
      </c>
      <c r="C30" s="430">
        <f>C13*100/$C$5</f>
        <v>3.5641538573791225</v>
      </c>
      <c r="D30" s="430">
        <f t="shared" si="1"/>
        <v>2.2569406876852836</v>
      </c>
      <c r="E30" s="426"/>
      <c r="F30" s="426"/>
      <c r="G30" s="360"/>
      <c r="H30" s="345"/>
      <c r="I30" s="22"/>
      <c r="J30" s="426"/>
      <c r="K30" s="426"/>
      <c r="L30" s="426"/>
      <c r="M30" s="360"/>
    </row>
    <row r="31" spans="1:13" ht="20.25" customHeight="1" x14ac:dyDescent="0.55000000000000004">
      <c r="A31" s="431" t="s">
        <v>305</v>
      </c>
      <c r="B31" s="429" t="s">
        <v>72</v>
      </c>
      <c r="C31" s="429" t="s">
        <v>72</v>
      </c>
      <c r="D31" s="429" t="s">
        <v>72</v>
      </c>
      <c r="E31" s="426"/>
      <c r="F31" s="426"/>
      <c r="G31" s="360"/>
      <c r="H31" s="345"/>
      <c r="I31" s="22"/>
      <c r="J31" s="426"/>
      <c r="K31" s="426"/>
      <c r="L31" s="426"/>
      <c r="M31" s="360"/>
    </row>
    <row r="32" spans="1:13" ht="20.25" customHeight="1" x14ac:dyDescent="0.55000000000000004">
      <c r="A32" s="345" t="s">
        <v>304</v>
      </c>
      <c r="B32" s="430">
        <f>B15*100/$B$5</f>
        <v>19.502074688796682</v>
      </c>
      <c r="C32" s="430">
        <f>C15*100/$C$5</f>
        <v>14.520350958264423</v>
      </c>
      <c r="D32" s="430">
        <f>D15*100/$D$5</f>
        <v>25.949014740047566</v>
      </c>
      <c r="E32" s="426"/>
      <c r="F32" s="426"/>
      <c r="G32" s="360"/>
      <c r="H32" s="345"/>
      <c r="I32" s="22"/>
      <c r="J32" s="426"/>
      <c r="K32" s="426"/>
      <c r="L32" s="426"/>
      <c r="M32" s="360"/>
    </row>
    <row r="33" spans="1:13" ht="20.25" customHeight="1" x14ac:dyDescent="0.55000000000000004">
      <c r="A33" s="431" t="s">
        <v>303</v>
      </c>
      <c r="B33" s="430">
        <f>B16*100/$B$5</f>
        <v>13.264717256660314</v>
      </c>
      <c r="C33" s="430">
        <f>C16*100/$C$5</f>
        <v>8.5363666212666605</v>
      </c>
      <c r="D33" s="430">
        <f>D16*100/$D$5</f>
        <v>19.383762538286156</v>
      </c>
      <c r="E33" s="426"/>
      <c r="F33" s="426"/>
      <c r="G33" s="360"/>
      <c r="H33" s="345"/>
      <c r="I33" s="22"/>
      <c r="J33" s="426"/>
      <c r="K33" s="426"/>
      <c r="L33" s="426"/>
      <c r="M33" s="360"/>
    </row>
    <row r="34" spans="1:13" ht="20.25" customHeight="1" x14ac:dyDescent="0.55000000000000004">
      <c r="A34" s="431" t="s">
        <v>302</v>
      </c>
      <c r="B34" s="430">
        <f>B17*100/$B$5</f>
        <v>4.6143068207055569</v>
      </c>
      <c r="C34" s="430">
        <f>C17*100/$C$5</f>
        <v>4.7977064889580703</v>
      </c>
      <c r="D34" s="430">
        <f>D17*100/$D$5</f>
        <v>4.3769659462213504</v>
      </c>
      <c r="E34" s="426"/>
      <c r="F34" s="426"/>
      <c r="G34" s="360"/>
      <c r="H34" s="345"/>
      <c r="I34" s="22"/>
      <c r="J34" s="426"/>
      <c r="K34" s="426"/>
      <c r="L34" s="426"/>
      <c r="M34" s="360"/>
    </row>
    <row r="35" spans="1:13" ht="20.25" customHeight="1" x14ac:dyDescent="0.55000000000000004">
      <c r="A35" s="431" t="s">
        <v>301</v>
      </c>
      <c r="B35" s="430">
        <f>B18*100/$B$5</f>
        <v>1.6230506114308108</v>
      </c>
      <c r="C35" s="430">
        <f>C18*100/$C$5</f>
        <v>1.1862778480396925</v>
      </c>
      <c r="D35" s="430">
        <f>D18*100/$D$5</f>
        <v>2.1882862555400586</v>
      </c>
      <c r="E35" s="426"/>
      <c r="F35" s="426"/>
      <c r="G35" s="360"/>
      <c r="H35" s="345"/>
      <c r="I35" s="22"/>
      <c r="J35" s="426"/>
      <c r="K35" s="426"/>
      <c r="L35" s="426"/>
      <c r="M35" s="360"/>
    </row>
    <row r="36" spans="1:13" ht="20.25" customHeight="1" x14ac:dyDescent="0.55000000000000004">
      <c r="A36" s="382" t="s">
        <v>300</v>
      </c>
      <c r="B36" s="429" t="s">
        <v>72</v>
      </c>
      <c r="C36" s="429" t="s">
        <v>72</v>
      </c>
      <c r="D36" s="429" t="s">
        <v>72</v>
      </c>
      <c r="E36" s="426"/>
      <c r="F36" s="426"/>
      <c r="G36" s="360"/>
      <c r="H36" s="345"/>
      <c r="I36" s="22"/>
      <c r="J36" s="426"/>
      <c r="K36" s="426"/>
      <c r="L36" s="426"/>
      <c r="M36" s="360"/>
    </row>
    <row r="37" spans="1:13" ht="20.25" customHeight="1" x14ac:dyDescent="0.55000000000000004">
      <c r="A37" s="382" t="s">
        <v>299</v>
      </c>
      <c r="B37" s="429" t="s">
        <v>72</v>
      </c>
      <c r="C37" s="429" t="s">
        <v>72</v>
      </c>
      <c r="D37" s="429" t="s">
        <v>72</v>
      </c>
      <c r="E37" s="429"/>
      <c r="F37" s="429"/>
      <c r="G37" s="22"/>
      <c r="H37" s="22"/>
      <c r="I37" s="22"/>
      <c r="J37" s="426"/>
      <c r="K37" s="426"/>
      <c r="L37" s="426"/>
      <c r="M37" s="360"/>
    </row>
    <row r="38" spans="1:13" ht="20.25" customHeight="1" x14ac:dyDescent="0.55000000000000004">
      <c r="A38" s="428"/>
      <c r="B38" s="428"/>
      <c r="C38" s="427"/>
      <c r="D38" s="427"/>
      <c r="E38" s="429"/>
      <c r="F38" s="429"/>
      <c r="G38" s="22"/>
      <c r="H38" s="22"/>
      <c r="I38" s="22"/>
      <c r="J38" s="426"/>
      <c r="K38" s="426"/>
      <c r="L38" s="426"/>
      <c r="M38" s="360"/>
    </row>
    <row r="39" spans="1:13" ht="12.75" customHeight="1" x14ac:dyDescent="0.55000000000000004">
      <c r="G39" s="22"/>
      <c r="H39" s="22"/>
      <c r="I39" s="22"/>
      <c r="J39" s="426"/>
      <c r="K39" s="426"/>
      <c r="L39" s="426"/>
      <c r="M39" s="360"/>
    </row>
    <row r="40" spans="1:13" ht="15" hidden="1" customHeight="1" x14ac:dyDescent="0.55000000000000004">
      <c r="A40" s="9" t="s">
        <v>10</v>
      </c>
      <c r="B40" s="416"/>
      <c r="C40" s="416"/>
      <c r="D40" s="416"/>
      <c r="G40" s="22"/>
      <c r="H40" s="22"/>
      <c r="I40" s="22"/>
      <c r="J40" s="426"/>
      <c r="K40" s="426"/>
      <c r="L40" s="426"/>
      <c r="M40" s="360"/>
    </row>
    <row r="41" spans="1:13" ht="15" customHeight="1" x14ac:dyDescent="0.55000000000000004">
      <c r="B41" s="416"/>
      <c r="C41" s="416"/>
      <c r="D41" s="416"/>
      <c r="E41" s="416"/>
      <c r="F41" s="416"/>
      <c r="G41" s="22"/>
      <c r="H41" s="22"/>
      <c r="I41" s="22"/>
      <c r="J41" s="426"/>
      <c r="K41" s="426"/>
      <c r="L41" s="345"/>
      <c r="M41" s="345"/>
    </row>
    <row r="42" spans="1:13" ht="15" customHeight="1" x14ac:dyDescent="0.55000000000000004">
      <c r="B42" s="416"/>
      <c r="C42" s="416"/>
      <c r="D42" s="416"/>
      <c r="E42" s="416"/>
      <c r="F42" s="416"/>
      <c r="G42" s="345"/>
      <c r="H42" s="345"/>
      <c r="I42" s="22"/>
      <c r="J42" s="426"/>
      <c r="K42" s="426"/>
      <c r="L42" s="345"/>
      <c r="M42" s="345"/>
    </row>
    <row r="43" spans="1:13" ht="15" customHeight="1" x14ac:dyDescent="0.55000000000000004">
      <c r="B43" s="416"/>
      <c r="C43" s="416"/>
      <c r="D43" s="416"/>
      <c r="E43" s="416"/>
      <c r="F43" s="416"/>
      <c r="G43" s="345"/>
      <c r="H43" s="345"/>
      <c r="I43" s="22"/>
      <c r="J43" s="426"/>
      <c r="K43" s="426"/>
      <c r="L43" s="345"/>
      <c r="M43" s="345"/>
    </row>
    <row r="44" spans="1:13" ht="15" customHeight="1" x14ac:dyDescent="0.55000000000000004">
      <c r="B44" s="416"/>
      <c r="C44" s="416"/>
      <c r="D44" s="416"/>
      <c r="E44" s="416"/>
      <c r="F44" s="416"/>
      <c r="G44" s="345"/>
      <c r="H44" s="345"/>
      <c r="I44" s="345"/>
      <c r="J44" s="345"/>
      <c r="K44" s="345"/>
      <c r="L44" s="345"/>
      <c r="M44" s="345"/>
    </row>
    <row r="45" spans="1:13" ht="15" customHeight="1" x14ac:dyDescent="0.55000000000000004">
      <c r="B45" s="416"/>
      <c r="C45" s="416"/>
      <c r="D45" s="416"/>
      <c r="E45" s="416"/>
      <c r="F45" s="416"/>
      <c r="G45" s="345"/>
      <c r="H45" s="345"/>
      <c r="I45" s="345"/>
      <c r="J45" s="345"/>
      <c r="K45" s="345"/>
      <c r="L45" s="345"/>
      <c r="M45" s="345"/>
    </row>
    <row r="46" spans="1:13" ht="15" customHeight="1" x14ac:dyDescent="0.55000000000000004">
      <c r="B46" s="416"/>
      <c r="C46" s="416"/>
      <c r="D46" s="416"/>
      <c r="E46" s="416"/>
      <c r="F46" s="416"/>
      <c r="G46" s="345"/>
      <c r="H46" s="345"/>
      <c r="I46" s="345"/>
      <c r="J46" s="345"/>
      <c r="K46" s="345"/>
      <c r="L46" s="345"/>
      <c r="M46" s="345"/>
    </row>
    <row r="47" spans="1:13" ht="15" customHeight="1" x14ac:dyDescent="0.55000000000000004">
      <c r="B47" s="416"/>
      <c r="C47" s="416"/>
      <c r="D47" s="416"/>
      <c r="E47" s="416"/>
      <c r="F47" s="416"/>
      <c r="G47" s="345"/>
      <c r="H47" s="345"/>
      <c r="I47" s="345"/>
      <c r="J47" s="345"/>
      <c r="K47" s="345"/>
      <c r="L47" s="345"/>
      <c r="M47" s="345"/>
    </row>
    <row r="48" spans="1:13" ht="15" customHeight="1" x14ac:dyDescent="0.55000000000000004">
      <c r="B48" s="416"/>
      <c r="C48" s="416"/>
      <c r="D48" s="416"/>
      <c r="E48" s="416"/>
      <c r="F48" s="416"/>
      <c r="G48" s="345"/>
      <c r="H48" s="345"/>
      <c r="I48" s="345"/>
      <c r="J48" s="345"/>
      <c r="K48" s="345"/>
      <c r="L48" s="345"/>
      <c r="M48" s="345"/>
    </row>
    <row r="49" spans="1:13" ht="15" customHeight="1" x14ac:dyDescent="0.55000000000000004">
      <c r="A49" s="345"/>
      <c r="B49" s="416"/>
      <c r="C49" s="416"/>
      <c r="D49" s="416"/>
      <c r="E49" s="416"/>
      <c r="F49" s="416"/>
      <c r="G49" s="345"/>
      <c r="H49" s="345"/>
      <c r="I49" s="345"/>
      <c r="J49" s="345"/>
      <c r="K49" s="345"/>
      <c r="L49" s="345"/>
      <c r="M49" s="345"/>
    </row>
    <row r="50" spans="1:13" ht="15" customHeight="1" x14ac:dyDescent="0.55000000000000004">
      <c r="A50" s="345"/>
      <c r="B50" s="416"/>
      <c r="C50" s="416"/>
      <c r="D50" s="416"/>
      <c r="E50" s="416"/>
      <c r="F50" s="416"/>
      <c r="G50" s="345"/>
      <c r="H50" s="345"/>
      <c r="I50" s="345"/>
      <c r="J50" s="345"/>
      <c r="K50" s="345"/>
      <c r="L50" s="345"/>
      <c r="M50" s="345"/>
    </row>
    <row r="51" spans="1:13" ht="15" customHeight="1" x14ac:dyDescent="0.55000000000000004">
      <c r="A51" s="345"/>
      <c r="B51" s="416"/>
      <c r="C51" s="416"/>
      <c r="D51" s="416"/>
      <c r="E51" s="416"/>
      <c r="F51" s="416"/>
      <c r="G51" s="345"/>
      <c r="H51" s="345"/>
      <c r="I51" s="345"/>
      <c r="J51" s="345"/>
      <c r="K51" s="345"/>
      <c r="L51" s="345"/>
      <c r="M51" s="345"/>
    </row>
    <row r="52" spans="1:13" ht="15" customHeight="1" x14ac:dyDescent="0.55000000000000004">
      <c r="A52" s="345"/>
      <c r="B52" s="416"/>
      <c r="C52" s="416"/>
      <c r="D52" s="416"/>
      <c r="E52" s="416"/>
      <c r="F52" s="416"/>
      <c r="G52" s="345"/>
      <c r="H52" s="345"/>
      <c r="I52" s="345"/>
      <c r="J52" s="345"/>
      <c r="K52" s="345"/>
      <c r="L52" s="345"/>
      <c r="M52" s="345"/>
    </row>
    <row r="53" spans="1:13" ht="15" customHeight="1" x14ac:dyDescent="0.55000000000000004">
      <c r="A53" s="345"/>
      <c r="B53" s="416"/>
      <c r="C53" s="416"/>
      <c r="D53" s="416"/>
      <c r="E53" s="416"/>
      <c r="F53" s="416"/>
      <c r="G53" s="345"/>
      <c r="H53" s="345"/>
      <c r="I53" s="345"/>
      <c r="J53" s="345"/>
      <c r="K53" s="345"/>
      <c r="L53" s="345"/>
      <c r="M53" s="345"/>
    </row>
    <row r="54" spans="1:13" ht="15" customHeight="1" x14ac:dyDescent="0.55000000000000004">
      <c r="A54" s="345"/>
      <c r="B54" s="416"/>
      <c r="C54" s="416"/>
      <c r="D54" s="416"/>
      <c r="E54" s="416"/>
      <c r="F54" s="416"/>
      <c r="G54" s="345"/>
      <c r="H54" s="345"/>
      <c r="I54" s="345"/>
      <c r="J54" s="345"/>
      <c r="K54" s="345"/>
      <c r="L54" s="345"/>
      <c r="M54" s="345"/>
    </row>
    <row r="55" spans="1:13" ht="15" customHeight="1" x14ac:dyDescent="0.55000000000000004">
      <c r="A55" s="345"/>
      <c r="B55" s="416"/>
      <c r="C55" s="416"/>
      <c r="D55" s="416"/>
      <c r="E55" s="416"/>
      <c r="F55" s="416"/>
      <c r="G55" s="345"/>
      <c r="H55" s="345"/>
      <c r="I55" s="345"/>
      <c r="J55" s="345"/>
      <c r="K55" s="345"/>
      <c r="L55" s="345"/>
      <c r="M55" s="345"/>
    </row>
    <row r="56" spans="1:13" ht="15" customHeight="1" x14ac:dyDescent="0.55000000000000004">
      <c r="A56" s="345"/>
      <c r="B56" s="416"/>
      <c r="C56" s="416"/>
      <c r="D56" s="416"/>
      <c r="E56" s="416"/>
      <c r="F56" s="416"/>
      <c r="G56" s="345"/>
      <c r="H56" s="345"/>
      <c r="I56" s="345"/>
      <c r="J56" s="345"/>
      <c r="K56" s="345"/>
      <c r="L56" s="345"/>
      <c r="M56" s="345"/>
    </row>
    <row r="57" spans="1:13" ht="15" customHeight="1" x14ac:dyDescent="0.55000000000000004">
      <c r="A57" s="345"/>
      <c r="B57" s="416"/>
      <c r="C57" s="416"/>
      <c r="D57" s="416"/>
      <c r="E57" s="416"/>
      <c r="F57" s="416"/>
      <c r="G57" s="345"/>
      <c r="H57" s="345"/>
      <c r="I57" s="345"/>
      <c r="J57" s="345"/>
      <c r="K57" s="345"/>
      <c r="L57" s="345"/>
      <c r="M57" s="345"/>
    </row>
    <row r="58" spans="1:13" ht="15" customHeight="1" x14ac:dyDescent="0.55000000000000004">
      <c r="A58" s="345"/>
      <c r="B58" s="416"/>
      <c r="C58" s="416"/>
      <c r="D58" s="416"/>
      <c r="E58" s="416"/>
      <c r="F58" s="416"/>
      <c r="G58" s="345"/>
      <c r="H58" s="345"/>
      <c r="I58" s="345"/>
      <c r="J58" s="345"/>
      <c r="K58" s="345"/>
      <c r="L58" s="345"/>
      <c r="M58" s="345"/>
    </row>
    <row r="59" spans="1:13" ht="15" customHeight="1" x14ac:dyDescent="0.55000000000000004">
      <c r="A59" s="345"/>
      <c r="B59" s="416"/>
      <c r="C59" s="416"/>
      <c r="D59" s="416"/>
      <c r="E59" s="416"/>
      <c r="F59" s="416"/>
      <c r="G59" s="345"/>
      <c r="H59" s="345"/>
      <c r="I59" s="345"/>
      <c r="J59" s="345"/>
      <c r="K59" s="345"/>
      <c r="L59" s="345"/>
      <c r="M59" s="345"/>
    </row>
    <row r="60" spans="1:13" ht="15" customHeight="1" x14ac:dyDescent="0.55000000000000004">
      <c r="A60" s="345"/>
      <c r="B60" s="416"/>
      <c r="C60" s="416"/>
      <c r="D60" s="416"/>
      <c r="E60" s="416"/>
      <c r="F60" s="416"/>
      <c r="G60" s="345"/>
      <c r="H60" s="345"/>
      <c r="I60" s="345"/>
      <c r="J60" s="345"/>
      <c r="K60" s="345"/>
      <c r="L60" s="345"/>
      <c r="M60" s="345"/>
    </row>
    <row r="61" spans="1:13" ht="15" customHeight="1" x14ac:dyDescent="0.55000000000000004">
      <c r="A61" s="345"/>
      <c r="B61" s="416"/>
      <c r="C61" s="416"/>
      <c r="D61" s="416"/>
      <c r="E61" s="416"/>
      <c r="F61" s="416"/>
      <c r="G61" s="345"/>
      <c r="H61" s="345"/>
      <c r="I61" s="345"/>
      <c r="J61" s="345"/>
      <c r="K61" s="345"/>
      <c r="L61" s="345"/>
      <c r="M61" s="345"/>
    </row>
    <row r="62" spans="1:13" ht="15" customHeight="1" x14ac:dyDescent="0.55000000000000004">
      <c r="A62" s="345"/>
      <c r="B62" s="416"/>
      <c r="C62" s="416"/>
      <c r="D62" s="416"/>
      <c r="E62" s="416"/>
      <c r="F62" s="416"/>
      <c r="G62" s="345"/>
      <c r="H62" s="345"/>
      <c r="I62" s="345"/>
      <c r="J62" s="345"/>
      <c r="K62" s="345"/>
      <c r="L62" s="345"/>
      <c r="M62" s="345"/>
    </row>
    <row r="63" spans="1:13" ht="15" customHeight="1" x14ac:dyDescent="0.55000000000000004">
      <c r="A63" s="345"/>
      <c r="B63" s="416"/>
      <c r="C63" s="416"/>
      <c r="D63" s="416"/>
      <c r="E63" s="416"/>
      <c r="F63" s="416"/>
      <c r="G63" s="345"/>
      <c r="H63" s="345"/>
      <c r="I63" s="345"/>
      <c r="J63" s="345"/>
      <c r="K63" s="345"/>
      <c r="L63" s="345"/>
      <c r="M63" s="345"/>
    </row>
    <row r="64" spans="1:13" ht="15" customHeight="1" x14ac:dyDescent="0.55000000000000004">
      <c r="A64" s="345"/>
      <c r="E64" s="416"/>
      <c r="F64" s="416"/>
      <c r="G64" s="345"/>
      <c r="H64" s="345"/>
      <c r="I64" s="345"/>
      <c r="J64" s="345"/>
      <c r="K64" s="345"/>
      <c r="L64" s="345"/>
      <c r="M64" s="345"/>
    </row>
    <row r="65" spans="1:13" ht="15" customHeight="1" x14ac:dyDescent="0.55000000000000004">
      <c r="A65" s="345"/>
      <c r="G65" s="345"/>
      <c r="H65" s="345"/>
      <c r="I65" s="345"/>
      <c r="J65" s="345"/>
      <c r="K65" s="345"/>
      <c r="L65" s="345"/>
      <c r="M65" s="345"/>
    </row>
    <row r="66" spans="1:13" ht="15" customHeight="1" x14ac:dyDescent="0.55000000000000004">
      <c r="A66" s="345"/>
      <c r="G66" s="345"/>
      <c r="H66" s="345"/>
      <c r="I66" s="345"/>
      <c r="J66" s="345"/>
      <c r="K66" s="345"/>
      <c r="L66" s="345"/>
      <c r="M66" s="345"/>
    </row>
    <row r="67" spans="1:13" ht="15" customHeight="1" x14ac:dyDescent="0.55000000000000004">
      <c r="A67" s="345"/>
      <c r="G67" s="345"/>
      <c r="H67" s="345"/>
      <c r="I67" s="345"/>
      <c r="J67" s="345"/>
      <c r="K67" s="345"/>
      <c r="L67" s="345"/>
      <c r="M67" s="345"/>
    </row>
    <row r="68" spans="1:13" ht="15" customHeight="1" x14ac:dyDescent="0.55000000000000004">
      <c r="A68" s="345"/>
      <c r="G68" s="345"/>
      <c r="H68" s="345"/>
      <c r="I68" s="345"/>
      <c r="J68" s="345"/>
      <c r="K68" s="345"/>
      <c r="L68" s="345"/>
      <c r="M68" s="345"/>
    </row>
    <row r="69" spans="1:13" ht="15" customHeight="1" x14ac:dyDescent="0.55000000000000004">
      <c r="A69" s="345"/>
      <c r="G69" s="345"/>
      <c r="H69" s="345"/>
      <c r="I69" s="345"/>
      <c r="J69" s="345"/>
      <c r="K69" s="345"/>
      <c r="L69" s="345"/>
      <c r="M69" s="345"/>
    </row>
    <row r="70" spans="1:13" ht="15" customHeight="1" x14ac:dyDescent="0.55000000000000004">
      <c r="A70" s="345"/>
      <c r="G70" s="345"/>
      <c r="H70" s="345"/>
      <c r="I70" s="345"/>
      <c r="J70" s="345"/>
      <c r="K70" s="345"/>
      <c r="L70" s="345"/>
      <c r="M70" s="345"/>
    </row>
    <row r="71" spans="1:13" ht="15" customHeight="1" x14ac:dyDescent="0.55000000000000004">
      <c r="A71" s="345"/>
      <c r="G71" s="345"/>
      <c r="H71" s="345"/>
      <c r="I71" s="345"/>
      <c r="J71" s="345"/>
      <c r="K71" s="345"/>
      <c r="L71" s="345"/>
      <c r="M71" s="345"/>
    </row>
    <row r="72" spans="1:13" ht="15" customHeight="1" x14ac:dyDescent="0.55000000000000004">
      <c r="A72" s="345"/>
      <c r="G72" s="345"/>
      <c r="H72" s="345"/>
      <c r="I72" s="345"/>
      <c r="J72" s="345"/>
      <c r="K72" s="345"/>
      <c r="L72" s="345"/>
      <c r="M72" s="345"/>
    </row>
    <row r="73" spans="1:13" ht="15" customHeight="1" x14ac:dyDescent="0.55000000000000004">
      <c r="A73" s="345"/>
      <c r="G73" s="345"/>
      <c r="H73" s="345"/>
      <c r="I73" s="345"/>
      <c r="J73" s="345"/>
      <c r="K73" s="345"/>
      <c r="L73" s="345"/>
      <c r="M73" s="345"/>
    </row>
    <row r="74" spans="1:13" ht="15" customHeight="1" x14ac:dyDescent="0.55000000000000004">
      <c r="A74" s="345"/>
      <c r="G74" s="345"/>
      <c r="H74" s="345"/>
      <c r="I74" s="345"/>
      <c r="J74" s="345"/>
      <c r="K74" s="345"/>
      <c r="L74" s="345"/>
      <c r="M74" s="345"/>
    </row>
    <row r="75" spans="1:13" ht="15" customHeight="1" x14ac:dyDescent="0.55000000000000004">
      <c r="A75" s="345"/>
      <c r="G75" s="345"/>
      <c r="H75" s="345"/>
      <c r="I75" s="345"/>
      <c r="J75" s="345"/>
      <c r="K75" s="345"/>
      <c r="L75" s="345"/>
      <c r="M75" s="345"/>
    </row>
    <row r="76" spans="1:13" ht="15" customHeight="1" x14ac:dyDescent="0.55000000000000004">
      <c r="A76" s="345"/>
      <c r="G76" s="345"/>
      <c r="H76" s="345"/>
      <c r="I76" s="345"/>
      <c r="J76" s="345"/>
      <c r="K76" s="345"/>
      <c r="L76" s="345"/>
      <c r="M76" s="345"/>
    </row>
    <row r="77" spans="1:13" ht="15" customHeight="1" x14ac:dyDescent="0.55000000000000004">
      <c r="A77" s="345"/>
      <c r="G77" s="345"/>
      <c r="H77" s="345"/>
      <c r="I77" s="345"/>
      <c r="J77" s="345"/>
      <c r="K77" s="345"/>
      <c r="L77" s="345"/>
      <c r="M77" s="345"/>
    </row>
    <row r="78" spans="1:13" ht="15" customHeight="1" x14ac:dyDescent="0.55000000000000004">
      <c r="A78" s="345"/>
      <c r="G78" s="345"/>
      <c r="H78" s="345"/>
      <c r="I78" s="345"/>
      <c r="J78" s="345"/>
      <c r="K78" s="345"/>
      <c r="L78" s="345"/>
      <c r="M78" s="345"/>
    </row>
    <row r="79" spans="1:13" ht="15" customHeight="1" x14ac:dyDescent="0.55000000000000004">
      <c r="A79" s="345"/>
      <c r="G79" s="345"/>
      <c r="H79" s="345"/>
      <c r="I79" s="345"/>
      <c r="J79" s="345"/>
      <c r="K79" s="345"/>
      <c r="L79" s="345"/>
      <c r="M79" s="345"/>
    </row>
    <row r="80" spans="1:13" ht="15" customHeight="1" x14ac:dyDescent="0.55000000000000004">
      <c r="A80" s="345"/>
      <c r="G80" s="345"/>
      <c r="H80" s="345"/>
      <c r="I80" s="345"/>
      <c r="J80" s="345"/>
      <c r="K80" s="345"/>
      <c r="L80" s="345"/>
      <c r="M80" s="345"/>
    </row>
    <row r="81" spans="1:13" ht="15" customHeight="1" x14ac:dyDescent="0.55000000000000004">
      <c r="A81" s="345"/>
      <c r="G81" s="345"/>
      <c r="H81" s="345"/>
      <c r="I81" s="345"/>
      <c r="J81" s="345"/>
      <c r="K81" s="345"/>
      <c r="L81" s="345"/>
      <c r="M81" s="345"/>
    </row>
    <row r="82" spans="1:13" ht="15" customHeight="1" x14ac:dyDescent="0.55000000000000004">
      <c r="A82" s="345"/>
      <c r="G82" s="345"/>
      <c r="H82" s="345"/>
      <c r="I82" s="345"/>
      <c r="J82" s="345"/>
      <c r="K82" s="345"/>
      <c r="L82" s="345"/>
      <c r="M82" s="345"/>
    </row>
    <row r="83" spans="1:13" ht="15" customHeight="1" x14ac:dyDescent="0.55000000000000004">
      <c r="A83" s="345"/>
      <c r="G83" s="345"/>
      <c r="H83" s="345"/>
      <c r="I83" s="345"/>
      <c r="J83" s="345"/>
      <c r="K83" s="345"/>
      <c r="L83" s="345"/>
      <c r="M83" s="345"/>
    </row>
    <row r="84" spans="1:13" ht="15" customHeight="1" x14ac:dyDescent="0.55000000000000004">
      <c r="A84" s="345"/>
      <c r="G84" s="345"/>
      <c r="H84" s="345"/>
      <c r="I84" s="345"/>
      <c r="J84" s="345"/>
      <c r="K84" s="345"/>
      <c r="L84" s="345"/>
      <c r="M84" s="345"/>
    </row>
    <row r="85" spans="1:13" ht="15" customHeight="1" x14ac:dyDescent="0.55000000000000004">
      <c r="A85" s="345"/>
      <c r="G85" s="345"/>
      <c r="H85" s="345"/>
      <c r="I85" s="345"/>
      <c r="J85" s="345"/>
      <c r="K85" s="345"/>
      <c r="L85" s="345"/>
      <c r="M85" s="345"/>
    </row>
    <row r="86" spans="1:13" ht="15" customHeight="1" x14ac:dyDescent="0.55000000000000004">
      <c r="A86" s="345"/>
      <c r="G86" s="345"/>
      <c r="H86" s="345"/>
      <c r="I86" s="345"/>
      <c r="J86" s="345"/>
      <c r="K86" s="345"/>
      <c r="L86" s="345"/>
      <c r="M86" s="345"/>
    </row>
    <row r="87" spans="1:13" ht="15" customHeight="1" x14ac:dyDescent="0.55000000000000004">
      <c r="A87" s="345"/>
      <c r="G87" s="345"/>
      <c r="H87" s="345"/>
      <c r="I87" s="345"/>
      <c r="J87" s="345"/>
      <c r="K87" s="345"/>
      <c r="L87" s="345"/>
      <c r="M87" s="345"/>
    </row>
    <row r="88" spans="1:13" ht="15" customHeight="1" x14ac:dyDescent="0.55000000000000004">
      <c r="A88" s="345"/>
      <c r="G88" s="345"/>
      <c r="H88" s="345"/>
      <c r="I88" s="345"/>
      <c r="J88" s="345"/>
      <c r="K88" s="345"/>
      <c r="L88" s="345"/>
      <c r="M88" s="345"/>
    </row>
    <row r="89" spans="1:13" ht="15" customHeight="1" x14ac:dyDescent="0.55000000000000004">
      <c r="A89" s="345"/>
      <c r="G89" s="345"/>
      <c r="H89" s="345"/>
      <c r="I89" s="345"/>
      <c r="J89" s="345"/>
      <c r="K89" s="345"/>
      <c r="L89" s="345"/>
      <c r="M89" s="345"/>
    </row>
    <row r="90" spans="1:13" ht="15" customHeight="1" x14ac:dyDescent="0.55000000000000004">
      <c r="A90" s="345"/>
      <c r="G90" s="345"/>
      <c r="H90" s="345"/>
      <c r="I90" s="345"/>
      <c r="J90" s="345"/>
      <c r="K90" s="345"/>
      <c r="L90" s="345"/>
      <c r="M90" s="345"/>
    </row>
    <row r="91" spans="1:13" ht="15" customHeight="1" x14ac:dyDescent="0.55000000000000004">
      <c r="A91" s="345"/>
      <c r="G91" s="345"/>
      <c r="H91" s="345"/>
      <c r="I91" s="345"/>
      <c r="J91" s="345"/>
      <c r="K91" s="345"/>
      <c r="L91" s="345"/>
      <c r="M91" s="345"/>
    </row>
    <row r="92" spans="1:13" ht="15" customHeight="1" x14ac:dyDescent="0.55000000000000004">
      <c r="A92" s="345"/>
      <c r="G92" s="345"/>
      <c r="H92" s="345"/>
      <c r="I92" s="345"/>
      <c r="J92" s="345"/>
      <c r="K92" s="345"/>
      <c r="L92" s="345"/>
      <c r="M92" s="345"/>
    </row>
    <row r="93" spans="1:13" ht="15" customHeight="1" x14ac:dyDescent="0.55000000000000004">
      <c r="A93" s="345"/>
      <c r="G93" s="345"/>
      <c r="H93" s="345"/>
      <c r="I93" s="345"/>
      <c r="J93" s="345"/>
      <c r="K93" s="345"/>
      <c r="L93" s="345"/>
      <c r="M93" s="345"/>
    </row>
    <row r="94" spans="1:13" ht="15" customHeight="1" x14ac:dyDescent="0.55000000000000004">
      <c r="A94" s="345"/>
      <c r="G94" s="345"/>
      <c r="H94" s="345"/>
      <c r="I94" s="345"/>
      <c r="J94" s="345"/>
      <c r="K94" s="345"/>
      <c r="L94" s="345"/>
      <c r="M94" s="345"/>
    </row>
    <row r="95" spans="1:13" ht="15" customHeight="1" x14ac:dyDescent="0.55000000000000004">
      <c r="A95" s="345"/>
      <c r="G95" s="345"/>
      <c r="H95" s="345"/>
      <c r="I95" s="345"/>
      <c r="J95" s="345"/>
      <c r="K95" s="345"/>
      <c r="L95" s="345"/>
      <c r="M95" s="345"/>
    </row>
    <row r="96" spans="1:13" ht="15" customHeight="1" x14ac:dyDescent="0.55000000000000004">
      <c r="A96" s="345"/>
      <c r="G96" s="345"/>
      <c r="H96" s="345"/>
      <c r="I96" s="345"/>
      <c r="J96" s="345"/>
      <c r="K96" s="345"/>
      <c r="L96" s="345"/>
      <c r="M96" s="345"/>
    </row>
    <row r="97" spans="1:13" ht="15" customHeight="1" x14ac:dyDescent="0.55000000000000004">
      <c r="A97" s="345"/>
      <c r="G97" s="345"/>
      <c r="H97" s="345"/>
      <c r="I97" s="345"/>
      <c r="J97" s="345"/>
      <c r="K97" s="345"/>
      <c r="L97" s="345"/>
      <c r="M97" s="345"/>
    </row>
    <row r="98" spans="1:13" ht="15" customHeight="1" x14ac:dyDescent="0.55000000000000004">
      <c r="A98" s="345"/>
      <c r="G98" s="345"/>
      <c r="H98" s="345"/>
      <c r="I98" s="345"/>
      <c r="J98" s="345"/>
      <c r="K98" s="345"/>
      <c r="L98" s="345"/>
      <c r="M98" s="345"/>
    </row>
    <row r="99" spans="1:13" ht="15" customHeight="1" x14ac:dyDescent="0.55000000000000004">
      <c r="A99" s="345"/>
      <c r="G99" s="345"/>
      <c r="H99" s="345"/>
      <c r="I99" s="345"/>
      <c r="J99" s="345"/>
      <c r="K99" s="345"/>
      <c r="L99" s="345"/>
      <c r="M99" s="345"/>
    </row>
    <row r="100" spans="1:13" ht="15" customHeight="1" x14ac:dyDescent="0.55000000000000004">
      <c r="A100" s="345"/>
      <c r="G100" s="345"/>
      <c r="H100" s="345"/>
      <c r="I100" s="345"/>
      <c r="J100" s="345"/>
      <c r="K100" s="345"/>
      <c r="L100" s="345"/>
      <c r="M100" s="345"/>
    </row>
    <row r="101" spans="1:13" ht="15" customHeight="1" x14ac:dyDescent="0.55000000000000004">
      <c r="A101" s="345"/>
      <c r="G101" s="345"/>
      <c r="H101" s="345"/>
      <c r="I101" s="345"/>
      <c r="J101" s="345"/>
      <c r="K101" s="345"/>
      <c r="L101" s="345"/>
      <c r="M101" s="345"/>
    </row>
    <row r="102" spans="1:13" ht="15" customHeight="1" x14ac:dyDescent="0.55000000000000004">
      <c r="A102" s="345"/>
      <c r="G102" s="345"/>
      <c r="H102" s="345"/>
      <c r="I102" s="345"/>
      <c r="J102" s="345"/>
      <c r="K102" s="345"/>
      <c r="L102" s="345"/>
      <c r="M102" s="345"/>
    </row>
    <row r="103" spans="1:13" ht="15" customHeight="1" x14ac:dyDescent="0.55000000000000004">
      <c r="A103" s="345"/>
      <c r="G103" s="345"/>
      <c r="H103" s="345"/>
      <c r="I103" s="345"/>
      <c r="J103" s="345"/>
      <c r="K103" s="345"/>
      <c r="L103" s="345"/>
      <c r="M103" s="345"/>
    </row>
    <row r="104" spans="1:13" ht="15" customHeight="1" x14ac:dyDescent="0.55000000000000004">
      <c r="A104" s="345"/>
      <c r="G104" s="345"/>
      <c r="H104" s="345"/>
      <c r="I104" s="345"/>
      <c r="J104" s="345"/>
      <c r="K104" s="345"/>
      <c r="L104" s="345"/>
      <c r="M104" s="345"/>
    </row>
    <row r="105" spans="1:13" ht="5.25" customHeight="1" x14ac:dyDescent="0.55000000000000004">
      <c r="A105" s="345"/>
      <c r="G105" s="345"/>
      <c r="H105" s="345"/>
      <c r="I105" s="345"/>
      <c r="J105" s="345"/>
      <c r="K105" s="345"/>
      <c r="L105" s="345"/>
      <c r="M105" s="345"/>
    </row>
    <row r="106" spans="1:13" ht="5.25" customHeight="1" x14ac:dyDescent="0.55000000000000004">
      <c r="G106" s="345"/>
      <c r="H106" s="345"/>
      <c r="I106" s="345"/>
      <c r="J106" s="345"/>
      <c r="K106" s="345"/>
    </row>
    <row r="107" spans="1:13" ht="5.25" customHeight="1" x14ac:dyDescent="0.55000000000000004">
      <c r="I107" s="345"/>
      <c r="J107" s="345"/>
      <c r="K107" s="345"/>
    </row>
    <row r="108" spans="1:13" ht="5.25" customHeight="1" x14ac:dyDescent="0.55000000000000004">
      <c r="I108" s="345"/>
      <c r="J108" s="345"/>
      <c r="K108" s="345"/>
    </row>
    <row r="109" spans="1:13" ht="5.25" customHeight="1" x14ac:dyDescent="0.55000000000000004"/>
    <row r="110" spans="1:13" ht="5.25" customHeight="1" x14ac:dyDescent="0.55000000000000004"/>
    <row r="111" spans="1:13" ht="5.25" customHeight="1" x14ac:dyDescent="0.55000000000000004"/>
    <row r="112" spans="1:13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3" s="425" customFormat="1" ht="5.25" customHeight="1" x14ac:dyDescent="0.55000000000000004">
      <c r="A65521" s="396"/>
      <c r="B65521" s="345"/>
      <c r="C65521" s="345"/>
      <c r="D65521" s="345"/>
      <c r="E65521" s="345"/>
      <c r="F65521" s="345"/>
    </row>
    <row r="65522" spans="1:13" s="425" customFormat="1" ht="5.25" customHeight="1" x14ac:dyDescent="0.55000000000000004">
      <c r="A65522" s="396"/>
      <c r="B65522" s="345"/>
      <c r="C65522" s="345"/>
      <c r="D65522" s="345"/>
      <c r="E65522" s="345"/>
      <c r="F65522" s="345"/>
    </row>
    <row r="65523" spans="1:13" s="425" customFormat="1" ht="5.25" customHeight="1" x14ac:dyDescent="0.55000000000000004">
      <c r="A65523" s="396"/>
      <c r="B65523" s="345"/>
      <c r="C65523" s="345"/>
      <c r="D65523" s="345"/>
      <c r="E65523" s="345"/>
      <c r="F65523" s="345"/>
    </row>
    <row r="65524" spans="1:13" s="425" customFormat="1" ht="5.25" customHeight="1" x14ac:dyDescent="0.55000000000000004">
      <c r="A65524" s="396"/>
      <c r="B65524" s="345"/>
      <c r="C65524" s="345"/>
      <c r="D65524" s="345"/>
      <c r="E65524" s="345"/>
      <c r="F65524" s="345"/>
    </row>
    <row r="65525" spans="1:13" s="425" customFormat="1" ht="5.25" customHeight="1" x14ac:dyDescent="0.55000000000000004">
      <c r="A65525" s="396"/>
      <c r="B65525" s="345"/>
      <c r="C65525" s="345"/>
      <c r="D65525" s="345"/>
      <c r="E65525" s="345"/>
      <c r="F65525" s="345"/>
    </row>
    <row r="65526" spans="1:13" s="425" customFormat="1" ht="5.25" customHeight="1" x14ac:dyDescent="0.55000000000000004">
      <c r="A65526" s="396"/>
      <c r="B65526" s="345"/>
      <c r="C65526" s="345"/>
      <c r="D65526" s="345"/>
      <c r="E65526" s="345"/>
      <c r="F65526" s="345"/>
    </row>
    <row r="65527" spans="1:13" s="425" customFormat="1" ht="5.25" customHeight="1" x14ac:dyDescent="0.55000000000000004">
      <c r="A65527" s="396"/>
      <c r="B65527" s="345"/>
      <c r="C65527" s="345"/>
      <c r="D65527" s="345"/>
      <c r="E65527" s="345"/>
      <c r="F65527" s="345"/>
    </row>
    <row r="65528" spans="1:13" s="425" customFormat="1" ht="5.25" customHeight="1" x14ac:dyDescent="0.55000000000000004">
      <c r="A65528" s="396"/>
      <c r="B65528" s="345"/>
      <c r="C65528" s="345"/>
      <c r="D65528" s="345"/>
      <c r="E65528" s="345"/>
      <c r="F65528" s="345"/>
    </row>
    <row r="65529" spans="1:13" s="425" customFormat="1" ht="5.25" customHeight="1" x14ac:dyDescent="0.55000000000000004">
      <c r="A65529" s="396"/>
      <c r="B65529" s="345"/>
      <c r="C65529" s="345"/>
      <c r="D65529" s="345"/>
      <c r="E65529" s="345"/>
      <c r="F65529" s="345"/>
    </row>
    <row r="65530" spans="1:13" s="425" customFormat="1" ht="5.25" customHeight="1" x14ac:dyDescent="0.55000000000000004">
      <c r="A65530" s="396"/>
      <c r="B65530" s="345"/>
      <c r="C65530" s="345"/>
      <c r="D65530" s="345"/>
      <c r="E65530" s="345"/>
      <c r="F65530" s="345"/>
    </row>
    <row r="65531" spans="1:13" s="425" customFormat="1" ht="5.25" customHeight="1" x14ac:dyDescent="0.55000000000000004">
      <c r="A65531" s="396"/>
      <c r="B65531" s="345"/>
      <c r="C65531" s="345"/>
      <c r="D65531" s="345"/>
      <c r="E65531" s="345"/>
      <c r="F65531" s="345"/>
    </row>
    <row r="65532" spans="1:13" s="425" customFormat="1" ht="5.25" customHeight="1" x14ac:dyDescent="0.55000000000000004">
      <c r="A65532" s="396"/>
      <c r="B65532" s="345"/>
      <c r="C65532" s="345"/>
      <c r="D65532" s="345"/>
      <c r="E65532" s="345"/>
      <c r="F65532" s="345"/>
    </row>
    <row r="65533" spans="1:13" s="425" customFormat="1" ht="5.25" customHeight="1" x14ac:dyDescent="0.55000000000000004">
      <c r="A65533" s="396"/>
      <c r="B65533" s="345"/>
      <c r="C65533" s="345"/>
      <c r="D65533" s="345"/>
      <c r="E65533" s="345"/>
      <c r="F65533" s="345"/>
    </row>
    <row r="65534" spans="1:13" s="425" customFormat="1" ht="5.25" customHeight="1" x14ac:dyDescent="0.55000000000000004">
      <c r="A65534" s="396"/>
      <c r="B65534" s="345"/>
      <c r="C65534" s="345"/>
      <c r="D65534" s="345"/>
      <c r="E65534" s="345"/>
      <c r="F65534" s="345"/>
    </row>
    <row r="65535" spans="1:13" s="425" customFormat="1" ht="5.25" customHeight="1" x14ac:dyDescent="0.55000000000000004">
      <c r="A65535" s="396"/>
      <c r="B65535" s="345"/>
      <c r="C65535" s="345"/>
      <c r="D65535" s="345"/>
      <c r="E65535" s="345"/>
      <c r="F65535" s="345"/>
    </row>
    <row r="65536" spans="1:13" s="425" customFormat="1" ht="26.25" customHeight="1" x14ac:dyDescent="0.55000000000000004">
      <c r="A65536" s="345"/>
      <c r="B65536" s="345"/>
      <c r="C65536" s="345"/>
      <c r="D65536" s="345"/>
      <c r="E65536" s="345"/>
      <c r="F65536" s="345"/>
      <c r="L65536" s="345"/>
      <c r="M65536" s="345"/>
    </row>
    <row r="65537" spans="7:11" x14ac:dyDescent="0.55000000000000004">
      <c r="G65537" s="345"/>
      <c r="H65537" s="345"/>
    </row>
    <row r="65539" spans="7:11" x14ac:dyDescent="0.55000000000000004">
      <c r="I65539" s="345"/>
      <c r="J65539" s="345"/>
      <c r="K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B5" sqref="B5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92" t="s">
        <v>4</v>
      </c>
      <c r="C4" s="492"/>
      <c r="D4" s="492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93" t="s">
        <v>3</v>
      </c>
      <c r="C9" s="493"/>
      <c r="D9" s="493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96" t="s">
        <v>54</v>
      </c>
      <c r="B4" s="499" t="s">
        <v>53</v>
      </c>
      <c r="C4" s="500"/>
      <c r="D4" s="496"/>
      <c r="E4" s="499" t="s">
        <v>52</v>
      </c>
      <c r="F4" s="500"/>
      <c r="G4" s="496"/>
      <c r="H4" s="499" t="s">
        <v>51</v>
      </c>
    </row>
    <row r="5" spans="1:9" ht="22.5" thickBot="1" x14ac:dyDescent="0.25">
      <c r="A5" s="497"/>
      <c r="B5" s="502" t="s">
        <v>50</v>
      </c>
      <c r="C5" s="503"/>
      <c r="D5" s="498"/>
      <c r="E5" s="502" t="s">
        <v>49</v>
      </c>
      <c r="F5" s="503"/>
      <c r="G5" s="498"/>
      <c r="H5" s="501"/>
    </row>
    <row r="6" spans="1:9" ht="21.75" x14ac:dyDescent="0.2">
      <c r="A6" s="497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501"/>
    </row>
    <row r="7" spans="1:9" ht="22.5" thickBot="1" x14ac:dyDescent="0.25">
      <c r="A7" s="498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502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94" t="s">
        <v>45</v>
      </c>
      <c r="I8" s="495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94" t="s">
        <v>44</v>
      </c>
      <c r="I14" s="495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94" t="s">
        <v>43</v>
      </c>
      <c r="I19" s="495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2023-02-15T09:17:00Z</dcterms:modified>
</cp:coreProperties>
</file>